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/>
  <bookViews>
    <workbookView xWindow="0" yWindow="45" windowWidth="15960" windowHeight="15600"/>
  </bookViews>
  <sheets>
    <sheet name="Remise à Flots 2017 - NOM préno" sheetId="1" r:id="rId1"/>
  </sheets>
  <definedNames>
    <definedName name="_xlnm.Print_Area" localSheetId="0">'Remise à Flots 2017 - NOM préno'!$A$1:$I$98</definedName>
  </definedNames>
  <calcPr calcId="124519"/>
</workbook>
</file>

<file path=xl/calcChain.xml><?xml version="1.0" encoding="utf-8"?>
<calcChain xmlns="http://schemas.openxmlformats.org/spreadsheetml/2006/main">
  <c r="D94" i="1"/>
  <c r="G94" s="1"/>
  <c r="I94" s="1"/>
  <c r="D93"/>
  <c r="G93" s="1"/>
  <c r="I93" s="1"/>
  <c r="G92"/>
  <c r="I92" s="1"/>
  <c r="D92"/>
  <c r="G90"/>
  <c r="I90" s="1"/>
  <c r="I89"/>
  <c r="G89"/>
  <c r="G88"/>
  <c r="I88" s="1"/>
  <c r="I87"/>
  <c r="G87"/>
  <c r="G86"/>
  <c r="I86" s="1"/>
  <c r="I85"/>
  <c r="G85"/>
  <c r="G84"/>
  <c r="I84" s="1"/>
  <c r="I83"/>
  <c r="G83"/>
  <c r="G82"/>
  <c r="I82" s="1"/>
  <c r="I80"/>
  <c r="G80"/>
  <c r="G79"/>
  <c r="I79" s="1"/>
  <c r="I78"/>
  <c r="G78"/>
  <c r="G76"/>
  <c r="I76" s="1"/>
  <c r="I75"/>
  <c r="G75"/>
  <c r="G73"/>
  <c r="I73" s="1"/>
  <c r="I72"/>
  <c r="G72"/>
  <c r="G70"/>
  <c r="I70" s="1"/>
  <c r="I69"/>
  <c r="G69"/>
  <c r="G68"/>
  <c r="I68" s="1"/>
  <c r="I67"/>
  <c r="G67"/>
  <c r="G65"/>
  <c r="I65" s="1"/>
  <c r="I63"/>
  <c r="G63"/>
  <c r="G62"/>
  <c r="I62" s="1"/>
  <c r="I61"/>
  <c r="G61"/>
  <c r="G60"/>
  <c r="I60" s="1"/>
  <c r="I59"/>
  <c r="G59"/>
  <c r="G58"/>
  <c r="I58" s="1"/>
  <c r="I57"/>
  <c r="G57"/>
  <c r="G55"/>
  <c r="I55" s="1"/>
  <c r="I54"/>
  <c r="G54"/>
  <c r="G53"/>
  <c r="I53" s="1"/>
  <c r="I52"/>
  <c r="G52"/>
  <c r="G51"/>
  <c r="I51" s="1"/>
  <c r="I50"/>
  <c r="G50"/>
  <c r="G49"/>
  <c r="I49" s="1"/>
  <c r="I48"/>
  <c r="G48"/>
  <c r="G47"/>
  <c r="I47" s="1"/>
  <c r="I46"/>
  <c r="G46"/>
  <c r="G44"/>
  <c r="I44" s="1"/>
  <c r="I43"/>
  <c r="G43"/>
  <c r="G42"/>
  <c r="I42" s="1"/>
  <c r="I40"/>
  <c r="G40"/>
  <c r="G39"/>
  <c r="I39" s="1"/>
  <c r="I38"/>
  <c r="G38"/>
  <c r="G37"/>
  <c r="I37" s="1"/>
  <c r="I36"/>
  <c r="G36"/>
  <c r="G34"/>
  <c r="I34" s="1"/>
  <c r="I33"/>
  <c r="G33"/>
  <c r="G32"/>
  <c r="I32" s="1"/>
  <c r="I31"/>
  <c r="G31"/>
  <c r="G30"/>
  <c r="I30" s="1"/>
  <c r="I29"/>
  <c r="G29"/>
  <c r="G28"/>
  <c r="I28" s="1"/>
  <c r="I27"/>
  <c r="G27"/>
  <c r="G26"/>
  <c r="I26" s="1"/>
  <c r="G24"/>
  <c r="I24" s="1"/>
  <c r="G23"/>
  <c r="I23" s="1"/>
  <c r="G21"/>
  <c r="I21" s="1"/>
  <c r="G19"/>
  <c r="I19" s="1"/>
  <c r="G18"/>
  <c r="I18" s="1"/>
  <c r="G17"/>
  <c r="I17" s="1"/>
  <c r="G16"/>
  <c r="I16" s="1"/>
  <c r="G15"/>
  <c r="I15" s="1"/>
  <c r="G14"/>
  <c r="I14" s="1"/>
  <c r="G13"/>
  <c r="I13" s="1"/>
  <c r="G12"/>
  <c r="I12" s="1"/>
  <c r="G10"/>
  <c r="I10" s="1"/>
  <c r="G9"/>
  <c r="I9" s="1"/>
  <c r="G8"/>
  <c r="I8" s="1"/>
  <c r="G7"/>
  <c r="I7" s="1"/>
  <c r="I96" l="1"/>
  <c r="I98" s="1"/>
</calcChain>
</file>

<file path=xl/sharedStrings.xml><?xml version="1.0" encoding="utf-8"?>
<sst xmlns="http://schemas.openxmlformats.org/spreadsheetml/2006/main" count="254" uniqueCount="159">
  <si>
    <t>NOM :</t>
  </si>
  <si>
    <t>PRÉNOM :</t>
  </si>
  <si>
    <t>E-MAIL :</t>
  </si>
  <si>
    <t>TÉLÉPHONE :</t>
  </si>
  <si>
    <t>conditionnement réel</t>
  </si>
  <si>
    <t>Prix Cond. Estimé 2016</t>
  </si>
  <si>
    <t>Unité</t>
  </si>
  <si>
    <t>Conditionnement AMAP</t>
  </si>
  <si>
    <t>Prix Cond. Réel 2016</t>
  </si>
  <si>
    <t>Qantité</t>
  </si>
  <si>
    <t>TOTAL</t>
  </si>
  <si>
    <r>
      <rPr>
        <b/>
        <u/>
        <sz val="8"/>
        <color indexed="8"/>
        <rFont val="Helvetica"/>
      </rPr>
      <t xml:space="preserve">LOUTRE
</t>
    </r>
    <r>
      <rPr>
        <b/>
        <u/>
        <sz val="8"/>
        <color indexed="8"/>
        <rFont val="Helvetica"/>
      </rPr>
      <t xml:space="preserve">VIN
</t>
    </r>
    <r>
      <rPr>
        <b/>
        <u/>
        <sz val="8"/>
        <color indexed="8"/>
        <rFont val="Helvetica"/>
      </rPr>
      <t>ROUGE</t>
    </r>
  </si>
  <si>
    <r>
      <rPr>
        <sz val="9"/>
        <color indexed="8"/>
        <rFont val="Helvetica"/>
      </rPr>
      <t xml:space="preserve">Biofrance   a.o.c.  Bio </t>
    </r>
    <r>
      <rPr>
        <b/>
        <sz val="9"/>
        <color indexed="8"/>
        <rFont val="Helvetica"/>
      </rPr>
      <t>Cellier de Segur Rouge</t>
    </r>
    <r>
      <rPr>
        <sz val="9"/>
        <color indexed="8"/>
        <rFont val="Helvetica"/>
      </rPr>
      <t xml:space="preserve"> (76)</t>
    </r>
  </si>
  <si>
    <t xml:space="preserve">pichoulette 10 L </t>
  </si>
  <si>
    <t>cubi de 10 litres</t>
  </si>
  <si>
    <r>
      <rPr>
        <sz val="9"/>
        <color indexed="8"/>
        <rFont val="Helvetica"/>
      </rPr>
      <t xml:space="preserve">Biofrance   a.o.c.  Bio </t>
    </r>
    <r>
      <rPr>
        <b/>
        <sz val="9"/>
        <color indexed="8"/>
        <rFont val="Helvetica"/>
      </rPr>
      <t>Cellier de Segur Blanc</t>
    </r>
    <r>
      <rPr>
        <sz val="9"/>
        <color indexed="8"/>
        <rFont val="Helvetica"/>
      </rPr>
      <t xml:space="preserve">  (81)</t>
    </r>
  </si>
  <si>
    <r>
      <rPr>
        <sz val="9"/>
        <color indexed="8"/>
        <rFont val="Helvetica"/>
      </rPr>
      <t xml:space="preserve">D. Marquise des Mûres    v.d.p.  Naturel  </t>
    </r>
    <r>
      <rPr>
        <b/>
        <sz val="9"/>
        <color indexed="8"/>
        <rFont val="Helvetica"/>
      </rPr>
      <t>Lou Carignan</t>
    </r>
    <r>
      <rPr>
        <sz val="9"/>
        <color indexed="8"/>
        <rFont val="Helvetica"/>
      </rPr>
      <t xml:space="preserve"> </t>
    </r>
    <r>
      <rPr>
        <b/>
        <sz val="9"/>
        <color indexed="8"/>
        <rFont val="Helvetica"/>
      </rPr>
      <t>Rouge</t>
    </r>
    <r>
      <rPr>
        <sz val="9"/>
        <color indexed="8"/>
        <rFont val="Helvetica"/>
      </rPr>
      <t xml:space="preserve"> (20)</t>
    </r>
  </si>
  <si>
    <r>
      <rPr>
        <sz val="9"/>
        <color indexed="8"/>
        <rFont val="Helvetica"/>
      </rPr>
      <t xml:space="preserve">D. Cavaillès   v.d.t.  </t>
    </r>
    <r>
      <rPr>
        <b/>
        <sz val="9"/>
        <color indexed="8"/>
        <rFont val="Helvetica"/>
      </rPr>
      <t>En Minerve Rouge</t>
    </r>
    <r>
      <rPr>
        <sz val="9"/>
        <color indexed="8"/>
        <rFont val="Helvetica"/>
      </rPr>
      <t xml:space="preserve"> (53)</t>
    </r>
  </si>
  <si>
    <r>
      <rPr>
        <b/>
        <u/>
        <sz val="8"/>
        <color indexed="8"/>
        <rFont val="Helvetica"/>
      </rPr>
      <t xml:space="preserve">ROUGE
</t>
    </r>
    <r>
      <rPr>
        <b/>
        <u/>
        <sz val="8"/>
        <color indexed="8"/>
        <rFont val="Helvetica"/>
      </rPr>
      <t>BOUCHÉS</t>
    </r>
  </si>
  <si>
    <r>
      <rPr>
        <sz val="9"/>
        <color indexed="8"/>
        <rFont val="Helvetica"/>
      </rPr>
      <t xml:space="preserve">John S. naturel vignes classées aoc Fitou </t>
    </r>
    <r>
      <rPr>
        <b/>
        <sz val="9"/>
        <color indexed="8"/>
        <rFont val="Helvetica"/>
      </rPr>
      <t>Fuzitu</t>
    </r>
    <r>
      <rPr>
        <sz val="9"/>
        <color indexed="8"/>
        <rFont val="Helvetica"/>
      </rPr>
      <t xml:space="preserve"> 2015 (&lt;8)</t>
    </r>
  </si>
  <si>
    <t>6 x 0,75 L</t>
  </si>
  <si>
    <t>carton de 6</t>
  </si>
  <si>
    <r>
      <rPr>
        <sz val="9"/>
        <color indexed="8"/>
        <rFont val="Helvetica"/>
      </rPr>
      <t xml:space="preserve">Thierry Navarre  bio libre Hérault </t>
    </r>
    <r>
      <rPr>
        <b/>
        <sz val="9"/>
        <color indexed="8"/>
        <rFont val="Helvetica"/>
      </rPr>
      <t>Vin d'Œillade</t>
    </r>
    <r>
      <rPr>
        <sz val="9"/>
        <color indexed="8"/>
        <rFont val="Helvetica"/>
      </rPr>
      <t xml:space="preserve">  2015 (45)</t>
    </r>
  </si>
  <si>
    <r>
      <rPr>
        <sz val="9"/>
        <color indexed="8"/>
        <rFont val="Helvetica"/>
      </rPr>
      <t xml:space="preserve">C. de Ségur  bio Aude </t>
    </r>
    <r>
      <rPr>
        <b/>
        <sz val="9"/>
        <color indexed="8"/>
        <rFont val="Helvetica"/>
      </rPr>
      <t>La Belle Vie</t>
    </r>
    <r>
      <rPr>
        <sz val="9"/>
        <color indexed="8"/>
        <rFont val="Helvetica"/>
      </rPr>
      <t xml:space="preserve"> 2015 (69)</t>
    </r>
  </si>
  <si>
    <r>
      <rPr>
        <b/>
        <sz val="9"/>
        <color indexed="8"/>
        <rFont val="Helvetica"/>
      </rPr>
      <t>Absurde</t>
    </r>
    <r>
      <rPr>
        <sz val="9"/>
        <color indexed="8"/>
        <rFont val="Helvetica"/>
      </rPr>
      <t xml:space="preserve"> génie des fleurs 3 vins naturels Hérault Panaché Claret  2016 (&lt;8)</t>
    </r>
  </si>
  <si>
    <r>
      <rPr>
        <sz val="9"/>
        <color indexed="8"/>
        <rFont val="Helvetica"/>
      </rPr>
      <t xml:space="preserve">D. Cavaillès Hérault </t>
    </r>
    <r>
      <rPr>
        <b/>
        <sz val="9"/>
        <color indexed="8"/>
        <rFont val="Helvetica"/>
      </rPr>
      <t>Coralie</t>
    </r>
    <r>
      <rPr>
        <sz val="9"/>
        <color indexed="8"/>
        <rFont val="Helvetica"/>
      </rPr>
      <t xml:space="preserve"> 2015 (51)</t>
    </r>
  </si>
  <si>
    <r>
      <rPr>
        <sz val="9"/>
        <color indexed="8"/>
        <rFont val="Helvetica"/>
      </rPr>
      <t xml:space="preserve">D. Vordy Mayrannes bio Hérault </t>
    </r>
    <r>
      <rPr>
        <b/>
        <sz val="9"/>
        <color indexed="8"/>
        <rFont val="Helvetica"/>
      </rPr>
      <t>Vieux Carignans</t>
    </r>
    <r>
      <rPr>
        <sz val="9"/>
        <color indexed="8"/>
        <rFont val="Helvetica"/>
      </rPr>
      <t xml:space="preserve"> 2016 (60)</t>
    </r>
  </si>
  <si>
    <r>
      <rPr>
        <sz val="9"/>
        <color indexed="8"/>
        <rFont val="Helvetica"/>
      </rPr>
      <t xml:space="preserve">D. Marquise des Mûres bio libre Hérault </t>
    </r>
    <r>
      <rPr>
        <b/>
        <sz val="9"/>
        <color indexed="8"/>
        <rFont val="Helvetica"/>
      </rPr>
      <t>Métiss</t>
    </r>
    <r>
      <rPr>
        <sz val="9"/>
        <color indexed="8"/>
        <rFont val="Helvetica"/>
      </rPr>
      <t xml:space="preserve"> 2012  (35)</t>
    </r>
  </si>
  <si>
    <r>
      <rPr>
        <sz val="9"/>
        <color indexed="8"/>
        <rFont val="Helvetica"/>
      </rPr>
      <t xml:space="preserve">Terre des Chardons Costières  biodyn. Gard </t>
    </r>
    <r>
      <rPr>
        <b/>
        <sz val="9"/>
        <color indexed="8"/>
        <rFont val="Helvetica"/>
      </rPr>
      <t>Bien luné</t>
    </r>
    <r>
      <rPr>
        <sz val="9"/>
        <color indexed="8"/>
        <rFont val="Helvetica"/>
      </rPr>
      <t xml:space="preserve"> 2015 (45)</t>
    </r>
  </si>
  <si>
    <r>
      <rPr>
        <b/>
        <u/>
        <sz val="8"/>
        <color indexed="8"/>
        <rFont val="Helvetica"/>
      </rPr>
      <t xml:space="preserve">BLANC
</t>
    </r>
    <r>
      <rPr>
        <b/>
        <u/>
        <sz val="8"/>
        <color indexed="8"/>
        <rFont val="Helvetica"/>
      </rPr>
      <t>BOUCHÉS</t>
    </r>
  </si>
  <si>
    <r>
      <rPr>
        <sz val="9"/>
        <color indexed="8"/>
        <rFont val="Helvetica"/>
      </rPr>
      <t xml:space="preserve">Chardons S. Marie des Costières  biodyn. Gard </t>
    </r>
    <r>
      <rPr>
        <b/>
        <sz val="9"/>
        <color indexed="8"/>
        <rFont val="Helvetica"/>
      </rPr>
      <t>Clairette</t>
    </r>
    <r>
      <rPr>
        <sz val="9"/>
        <color indexed="8"/>
        <rFont val="Helvetica"/>
      </rPr>
      <t xml:space="preserve"> 2013 (42)</t>
    </r>
  </si>
  <si>
    <t>VINS DOUX NATUREL</t>
  </si>
  <si>
    <r>
      <rPr>
        <sz val="9"/>
        <color indexed="8"/>
        <rFont val="Helvetica"/>
      </rPr>
      <t xml:space="preserve">vdn bio Biofrance D. de Ségur </t>
    </r>
    <r>
      <rPr>
        <b/>
        <sz val="9"/>
        <color indexed="8"/>
        <rFont val="Helvetica"/>
      </rPr>
      <t>Muscat doux</t>
    </r>
    <r>
      <rPr>
        <sz val="9"/>
        <color indexed="8"/>
        <rFont val="Helvetica"/>
      </rPr>
      <t xml:space="preserve"> 2016 (72)</t>
    </r>
  </si>
  <si>
    <r>
      <rPr>
        <sz val="9"/>
        <color indexed="8"/>
        <rFont val="Helvetica"/>
      </rPr>
      <t xml:space="preserve">a.o.c.  Les Vigns Vallespir  P.O </t>
    </r>
    <r>
      <rPr>
        <b/>
        <sz val="9"/>
        <color indexed="8"/>
        <rFont val="Helvetica"/>
      </rPr>
      <t>Muscat de Rivesaltes</t>
    </r>
    <r>
      <rPr>
        <sz val="9"/>
        <color indexed="8"/>
        <rFont val="Helvetica"/>
      </rPr>
      <t xml:space="preserve"> 2016 (124)</t>
    </r>
  </si>
  <si>
    <t>FRUITS</t>
  </si>
  <si>
    <r>
      <rPr>
        <b/>
        <sz val="9"/>
        <color indexed="8"/>
        <rFont val="Helvetica"/>
      </rPr>
      <t>Jus de raisin Clairette</t>
    </r>
    <r>
      <rPr>
        <sz val="9"/>
        <color indexed="8"/>
        <rFont val="Helvetica"/>
      </rPr>
      <t xml:space="preserve"> bio Terre des Chardons Gard</t>
    </r>
  </si>
  <si>
    <t>6 x 1 L</t>
  </si>
  <si>
    <t>1 bouteille</t>
  </si>
  <si>
    <r>
      <rPr>
        <b/>
        <sz val="9"/>
        <color indexed="8"/>
        <rFont val="Helvetica"/>
      </rPr>
      <t xml:space="preserve">Jus de poire </t>
    </r>
    <r>
      <rPr>
        <sz val="9"/>
        <color indexed="8"/>
        <rFont val="Helvetica"/>
      </rPr>
      <t>Fruits d'avenir   bio  Alpes de Haute Provence</t>
    </r>
  </si>
  <si>
    <t>6 x 1L</t>
  </si>
  <si>
    <r>
      <rPr>
        <b/>
        <sz val="9"/>
        <color indexed="8"/>
        <rFont val="Helvetica"/>
      </rPr>
      <t>Confiture d'azerolle (pommette)</t>
    </r>
    <r>
      <rPr>
        <sz val="9"/>
        <color indexed="8"/>
        <rFont val="Helvetica"/>
      </rPr>
      <t xml:space="preserve"> Caroline Rondineau  bio Hérault</t>
    </r>
  </si>
  <si>
    <t>6 x 210 gr</t>
  </si>
  <si>
    <t>1 pot</t>
  </si>
  <si>
    <r>
      <rPr>
        <b/>
        <sz val="9"/>
        <color indexed="8"/>
        <rFont val="Helvetica"/>
      </rPr>
      <t>Pesto à l'ail des ours</t>
    </r>
    <r>
      <rPr>
        <sz val="9"/>
        <color indexed="8"/>
        <rFont val="Helvetica"/>
      </rPr>
      <t xml:space="preserve"> Caroline Rondineau  bio Hérault </t>
    </r>
  </si>
  <si>
    <t>6 x 90 gr</t>
  </si>
  <si>
    <r>
      <rPr>
        <b/>
        <sz val="9"/>
        <color indexed="8"/>
        <rFont val="Helvetica"/>
      </rPr>
      <t>Pâté végétal châtaigne/champignon</t>
    </r>
    <r>
      <rPr>
        <sz val="9"/>
        <color indexed="8"/>
        <rFont val="Helvetica"/>
      </rPr>
      <t xml:space="preserve"> Caroline Rondineau bio Hérault  </t>
    </r>
  </si>
  <si>
    <t>6 x 150 gr</t>
  </si>
  <si>
    <r>
      <rPr>
        <b/>
        <sz val="9"/>
        <color indexed="8"/>
        <rFont val="Helvetica"/>
      </rPr>
      <t>Marrons au naturel</t>
    </r>
    <r>
      <rPr>
        <sz val="9"/>
        <color indexed="8"/>
        <rFont val="Helvetica"/>
      </rPr>
      <t xml:space="preserve"> Caracoles - Bio libre - Ardèche</t>
    </r>
  </si>
  <si>
    <t>6 x 430 g</t>
  </si>
  <si>
    <r>
      <rPr>
        <b/>
        <sz val="9"/>
        <color indexed="8"/>
        <rFont val="Helvetica"/>
      </rPr>
      <t>Purée de châtaigne au naturel</t>
    </r>
    <r>
      <rPr>
        <sz val="9"/>
        <color indexed="8"/>
        <rFont val="Helvetica"/>
      </rPr>
      <t xml:space="preserve"> </t>
    </r>
    <r>
      <rPr>
        <sz val="9"/>
        <color indexed="8"/>
        <rFont val="Helvetica"/>
      </rPr>
      <t>Caracoles - Bio libre - Ardèche</t>
    </r>
  </si>
  <si>
    <t>12 x 370 g</t>
  </si>
  <si>
    <r>
      <rPr>
        <b/>
        <sz val="9"/>
        <color indexed="8"/>
        <rFont val="Helvetica"/>
      </rPr>
      <t>Crème de châtaigne</t>
    </r>
    <r>
      <rPr>
        <sz val="9"/>
        <color indexed="8"/>
        <rFont val="Helvetica"/>
      </rPr>
      <t xml:space="preserve"> Pisse-renard  Ardèche bio </t>
    </r>
  </si>
  <si>
    <r>
      <rPr>
        <b/>
        <sz val="9"/>
        <color indexed="8"/>
        <rFont val="Helvetica"/>
      </rPr>
      <t>Eau de fleur d'oranger</t>
    </r>
    <r>
      <rPr>
        <sz val="9"/>
        <color indexed="8"/>
        <rFont val="Helvetica"/>
      </rPr>
      <t xml:space="preserve"> Biofrance Aude</t>
    </r>
  </si>
  <si>
    <t>6 x 200 ml</t>
  </si>
  <si>
    <t>HUILES</t>
  </si>
  <si>
    <r>
      <rPr>
        <b/>
        <sz val="9"/>
        <color indexed="8"/>
        <rFont val="Helvetica"/>
      </rPr>
      <t>Huile de tournesol</t>
    </r>
    <r>
      <rPr>
        <sz val="9"/>
        <color indexed="8"/>
        <rFont val="Helvetica"/>
      </rPr>
      <t xml:space="preserve"> - bio Thibaud Gery Drôme</t>
    </r>
  </si>
  <si>
    <t>pichoulette de 5 L</t>
  </si>
  <si>
    <t>pichoulette de 5L</t>
  </si>
  <si>
    <r>
      <rPr>
        <b/>
        <sz val="9"/>
        <color indexed="8"/>
        <rFont val="Helvetica"/>
      </rPr>
      <t>Huile de colza</t>
    </r>
    <r>
      <rPr>
        <sz val="9"/>
        <color indexed="8"/>
        <rFont val="Helvetica"/>
      </rPr>
      <t xml:space="preserve"> - bio Thibaud Gery Drôme </t>
    </r>
  </si>
  <si>
    <r>
      <rPr>
        <b/>
        <sz val="9"/>
        <color indexed="8"/>
        <rFont val="Helvetica"/>
      </rPr>
      <t>Huile d’olive</t>
    </r>
    <r>
      <rPr>
        <sz val="9"/>
        <color indexed="8"/>
        <rFont val="Helvetica"/>
      </rPr>
      <t xml:space="preserve"> - Terroir du Priorat  a.o.c Siurana Espagne</t>
    </r>
  </si>
  <si>
    <r>
      <rPr>
        <b/>
        <sz val="9"/>
        <color indexed="8"/>
        <rFont val="Helvetica"/>
      </rPr>
      <t>Huile d’olive</t>
    </r>
    <r>
      <rPr>
        <sz val="9"/>
        <color indexed="8"/>
        <rFont val="Helvetica"/>
      </rPr>
      <t xml:space="preserve"> </t>
    </r>
    <r>
      <rPr>
        <b/>
        <sz val="9"/>
        <color indexed="8"/>
        <rFont val="Helvetica"/>
      </rPr>
      <t>bio</t>
    </r>
    <r>
      <rPr>
        <sz val="9"/>
        <color indexed="8"/>
        <rFont val="Helvetica"/>
      </rPr>
      <t xml:space="preserve"> - Terroir du Priorat  a.o.c Siurana Espagne</t>
    </r>
  </si>
  <si>
    <r>
      <rPr>
        <b/>
        <sz val="9"/>
        <color indexed="8"/>
        <rFont val="Helvetica"/>
      </rPr>
      <t xml:space="preserve">Moutarde </t>
    </r>
    <r>
      <rPr>
        <sz val="9"/>
        <color indexed="8"/>
        <rFont val="Helvetica"/>
      </rPr>
      <t>Thibaud Gery bio Drôme</t>
    </r>
  </si>
  <si>
    <t>12 x 350 g</t>
  </si>
  <si>
    <r>
      <rPr>
        <b/>
        <u/>
        <sz val="8"/>
        <color indexed="8"/>
        <rFont val="Helvetica"/>
      </rPr>
      <t xml:space="preserve">ANCHOIS DE COLLURE
</t>
    </r>
    <r>
      <rPr>
        <b/>
        <sz val="8"/>
        <color indexed="8"/>
        <rFont val="Helvetica"/>
      </rPr>
      <t>Desclaux</t>
    </r>
  </si>
  <si>
    <t xml:space="preserve">Tapenade verte  </t>
  </si>
  <si>
    <t>12 pots de 90 g</t>
  </si>
  <si>
    <t>Tapenade noire</t>
  </si>
  <si>
    <t>Anchoïade</t>
  </si>
  <si>
    <t>12 pots de 85 g</t>
  </si>
  <si>
    <r>
      <rPr>
        <b/>
        <u/>
        <sz val="8"/>
        <color indexed="8"/>
        <rFont val="Helvetica"/>
      </rPr>
      <t xml:space="preserve">CONSERVES SALAISON
</t>
    </r>
    <r>
      <rPr>
        <b/>
        <sz val="8"/>
        <color indexed="8"/>
        <rFont val="Helvetica"/>
      </rPr>
      <t xml:space="preserve">Jean Morejon Castelnaudary
</t>
    </r>
    <r>
      <rPr>
        <b/>
        <sz val="8"/>
        <color indexed="8"/>
        <rFont val="Helvetica"/>
      </rPr>
      <t>Aude</t>
    </r>
  </si>
  <si>
    <t xml:space="preserve">Cassoulet de porc </t>
  </si>
  <si>
    <t>12 btes de 840 g</t>
  </si>
  <si>
    <t>1 boite</t>
  </si>
  <si>
    <t>Daube de bœuf</t>
  </si>
  <si>
    <t>Gésiers d'oie confits</t>
  </si>
  <si>
    <t>12 btes de 250 g</t>
  </si>
  <si>
    <t>Boudin</t>
  </si>
  <si>
    <t>Jambonneau</t>
  </si>
  <si>
    <r>
      <rPr>
        <b/>
        <sz val="9"/>
        <color indexed="8"/>
        <rFont val="Helvetica"/>
      </rPr>
      <t>Pâté de couennes</t>
    </r>
    <r>
      <rPr>
        <sz val="9"/>
        <color indexed="8"/>
        <rFont val="Helvetica"/>
      </rPr>
      <t xml:space="preserve"> (l'emblème)</t>
    </r>
  </si>
  <si>
    <t>Pâté de campagne</t>
  </si>
  <si>
    <t>Pâté de foie de volaille</t>
  </si>
  <si>
    <r>
      <rPr>
        <b/>
        <sz val="9"/>
        <color indexed="8"/>
        <rFont val="Helvetica"/>
      </rPr>
      <t>Jambon sec</t>
    </r>
    <r>
      <rPr>
        <sz val="9"/>
        <color indexed="8"/>
        <rFont val="Helvetica"/>
      </rPr>
      <t xml:space="preserve"> entier</t>
    </r>
  </si>
  <si>
    <t>la pièce</t>
  </si>
  <si>
    <t>1 jambon</t>
  </si>
  <si>
    <r>
      <rPr>
        <b/>
        <sz val="9"/>
        <color indexed="8"/>
        <rFont val="Helvetica"/>
      </rPr>
      <t>Saucisse sèche</t>
    </r>
    <r>
      <rPr>
        <sz val="9"/>
        <color indexed="8"/>
        <rFont val="Helvetica"/>
      </rPr>
      <t xml:space="preserve"> entière</t>
    </r>
  </si>
  <si>
    <t>1 saucisse</t>
  </si>
  <si>
    <r>
      <rPr>
        <b/>
        <u/>
        <sz val="8"/>
        <color indexed="8"/>
        <rFont val="Helvetica"/>
      </rPr>
      <t xml:space="preserve">CONSERVES SALAISON
</t>
    </r>
    <r>
      <rPr>
        <b/>
        <sz val="8"/>
        <color indexed="8"/>
        <rFont val="Helvetica"/>
      </rPr>
      <t xml:space="preserve">GAEC Caudemique Plaigne
</t>
    </r>
    <r>
      <rPr>
        <b/>
        <sz val="8"/>
        <color indexed="8"/>
        <rFont val="Helvetica"/>
      </rPr>
      <t>Aude</t>
    </r>
  </si>
  <si>
    <t xml:space="preserve">Foie gras de canard entier </t>
  </si>
  <si>
    <t>6 verrines de 200 g</t>
  </si>
  <si>
    <t>1 verrine</t>
  </si>
  <si>
    <t>Cassoulet de canard</t>
  </si>
  <si>
    <t>12 pots de 750 g</t>
  </si>
  <si>
    <t>Cuisses confites de canard</t>
  </si>
  <si>
    <t>12 pots de 850 g</t>
  </si>
  <si>
    <t>Rillettes de canard</t>
  </si>
  <si>
    <t>12 pots de 200 g</t>
  </si>
  <si>
    <t>Gésiers de canard</t>
  </si>
  <si>
    <t>12 pots de 340 g</t>
  </si>
  <si>
    <t>Magret sec de canard</t>
  </si>
  <si>
    <t>1 lot de 3 pièces</t>
  </si>
  <si>
    <t>1 magret</t>
  </si>
  <si>
    <t>Pâté au foie gras</t>
  </si>
  <si>
    <t>FROMAGES</t>
  </si>
  <si>
    <r>
      <rPr>
        <b/>
        <sz val="9"/>
        <color indexed="8"/>
        <rFont val="Helvetica"/>
      </rPr>
      <t>Tommes de brebis</t>
    </r>
    <r>
      <rPr>
        <sz val="9"/>
        <color indexed="8"/>
        <rFont val="Helvetica"/>
      </rPr>
      <t xml:space="preserve"> Gaec de Faral   Aveyron quasi bio</t>
    </r>
  </si>
  <si>
    <r>
      <rPr>
        <sz val="10"/>
        <color indexed="8"/>
        <rFont val="Arial"/>
      </rPr>
      <t xml:space="preserve">2 tommes </t>
    </r>
    <r>
      <rPr>
        <sz val="10"/>
        <color indexed="8"/>
        <rFont val="Arial Unicode MS"/>
      </rPr>
      <t>≃</t>
    </r>
    <r>
      <rPr>
        <sz val="10"/>
        <color indexed="8"/>
        <rFont val="Arial"/>
      </rPr>
      <t xml:space="preserve"> 5,6 kg</t>
    </r>
  </si>
  <si>
    <r>
      <rPr>
        <b/>
        <sz val="10"/>
        <color indexed="8"/>
        <rFont val="Helvetica"/>
      </rPr>
      <t xml:space="preserve">1/2 tomme </t>
    </r>
    <r>
      <rPr>
        <sz val="10"/>
        <color indexed="8"/>
        <rFont val="Arial Unicode MS"/>
      </rPr>
      <t>≃</t>
    </r>
    <r>
      <rPr>
        <b/>
        <sz val="10"/>
        <color indexed="8"/>
        <rFont val="Helvetica"/>
      </rPr>
      <t xml:space="preserve"> 1,4Kg</t>
    </r>
  </si>
  <si>
    <r>
      <rPr>
        <b/>
        <u/>
        <sz val="8"/>
        <color indexed="8"/>
        <rFont val="Helvetica"/>
      </rPr>
      <t xml:space="preserve">MIELS BIO LIBRE
</t>
    </r>
    <r>
      <rPr>
        <b/>
        <sz val="8"/>
        <color indexed="8"/>
        <rFont val="Helvetica"/>
      </rPr>
      <t xml:space="preserve">Mas de Cournon
</t>
    </r>
    <r>
      <rPr>
        <b/>
        <sz val="8"/>
        <color indexed="8"/>
        <rFont val="Helvetica"/>
      </rPr>
      <t xml:space="preserve">Th. Galiano
</t>
    </r>
    <r>
      <rPr>
        <b/>
        <sz val="8"/>
        <color indexed="8"/>
        <rFont val="Helvetica"/>
      </rPr>
      <t>Gard</t>
    </r>
  </si>
  <si>
    <t>Garrigue</t>
  </si>
  <si>
    <t>6 pots de 0,5 kg</t>
  </si>
  <si>
    <r>
      <rPr>
        <b/>
        <sz val="9"/>
        <color indexed="8"/>
        <rFont val="Helvetica"/>
      </rPr>
      <t>Châtaignier</t>
    </r>
  </si>
  <si>
    <t>Lavande</t>
  </si>
  <si>
    <t>Camargue</t>
  </si>
  <si>
    <r>
      <rPr>
        <b/>
        <u/>
        <sz val="8"/>
        <color indexed="8"/>
        <rFont val="Helvetica"/>
      </rPr>
      <t xml:space="preserve">PÂTES BIO
</t>
    </r>
    <r>
      <rPr>
        <b/>
        <u/>
        <sz val="8"/>
        <color indexed="8"/>
        <rFont val="Helvetica"/>
      </rPr>
      <t xml:space="preserve">Th. Gery
</t>
    </r>
    <r>
      <rPr>
        <b/>
        <sz val="8"/>
        <color indexed="8"/>
        <rFont val="Helvetica"/>
      </rPr>
      <t>Drôme</t>
    </r>
  </si>
  <si>
    <r>
      <rPr>
        <b/>
        <sz val="9"/>
        <color indexed="8"/>
        <rFont val="Helvetica"/>
      </rPr>
      <t>Penne semi-complètes</t>
    </r>
    <r>
      <rPr>
        <sz val="9"/>
        <color indexed="8"/>
        <rFont val="Helvetica"/>
      </rPr>
      <t xml:space="preserve"> Blé dur </t>
    </r>
  </si>
  <si>
    <t>carton de 5 kg</t>
  </si>
  <si>
    <t>1 carton</t>
  </si>
  <si>
    <r>
      <rPr>
        <b/>
        <sz val="9"/>
        <color indexed="8"/>
        <rFont val="Helvetica"/>
      </rPr>
      <t xml:space="preserve">Fusilli </t>
    </r>
    <r>
      <rPr>
        <b/>
        <sz val="9"/>
        <color indexed="8"/>
        <rFont val="Helvetica"/>
      </rPr>
      <t>semi-complètes</t>
    </r>
    <r>
      <rPr>
        <sz val="9"/>
        <color indexed="8"/>
        <rFont val="Helvetica"/>
      </rPr>
      <t xml:space="preserve"> Engrain</t>
    </r>
  </si>
  <si>
    <t>carton de 2 kg</t>
  </si>
  <si>
    <r>
      <rPr>
        <b/>
        <u/>
        <sz val="8"/>
        <color indexed="8"/>
        <rFont val="Helvetica"/>
      </rPr>
      <t xml:space="preserve">CHOCOLAT
</t>
    </r>
    <r>
      <rPr>
        <b/>
        <sz val="8"/>
        <color indexed="8"/>
        <rFont val="Helvetica"/>
      </rPr>
      <t>Côte d’Ivoire</t>
    </r>
  </si>
  <si>
    <t>bio: 8 noir 67% et 85%, 3 piment/sel,
3 café/cardamome,3 gingembre, 3 huile d'olive/anis</t>
  </si>
  <si>
    <t>20 x 65 g</t>
  </si>
  <si>
    <t>1 lot</t>
  </si>
  <si>
    <r>
      <rPr>
        <b/>
        <sz val="9"/>
        <color indexed="8"/>
        <rFont val="Helvetica"/>
      </rPr>
      <t>ballotins de pralinettes</t>
    </r>
    <r>
      <rPr>
        <sz val="9"/>
        <color indexed="8"/>
        <rFont val="Helvetica"/>
      </rPr>
      <t xml:space="preserve"> 3 aux amandes, 3 aux noisettes</t>
    </r>
  </si>
  <si>
    <t>6 x 200 g</t>
  </si>
  <si>
    <t>1 ballotin</t>
  </si>
  <si>
    <r>
      <rPr>
        <b/>
        <u/>
        <sz val="8"/>
        <color indexed="8"/>
        <rFont val="Helvetica"/>
      </rPr>
      <t xml:space="preserve">RIZ BIO
</t>
    </r>
    <r>
      <rPr>
        <b/>
        <u/>
        <sz val="8"/>
        <color indexed="8"/>
        <rFont val="Helvetica"/>
      </rPr>
      <t xml:space="preserve">CAMARGUE
</t>
    </r>
    <r>
      <rPr>
        <b/>
        <sz val="8"/>
        <color indexed="8"/>
        <rFont val="Helvetica"/>
      </rPr>
      <t>Domaine de Beaujeu</t>
    </r>
  </si>
  <si>
    <t>long semi complet</t>
  </si>
  <si>
    <t>8 sachets de 1 Kg</t>
  </si>
  <si>
    <t>1 sachet</t>
  </si>
  <si>
    <t>long blanc</t>
  </si>
  <si>
    <t>long complet rouge</t>
  </si>
  <si>
    <r>
      <rPr>
        <b/>
        <u/>
        <sz val="8"/>
        <color indexed="8"/>
        <rFont val="Helvetica"/>
      </rPr>
      <t xml:space="preserve">COMSÉTIQUE
</t>
    </r>
    <r>
      <rPr>
        <b/>
        <u/>
        <sz val="8"/>
        <color indexed="8"/>
        <rFont val="Helvetica"/>
      </rPr>
      <t xml:space="preserve">&amp;
</t>
    </r>
    <r>
      <rPr>
        <b/>
        <u/>
        <sz val="8"/>
        <color indexed="8"/>
        <rFont val="Helvetica"/>
      </rPr>
      <t xml:space="preserve">PRODUITS
</t>
    </r>
    <r>
      <rPr>
        <b/>
        <u/>
        <sz val="8"/>
        <color indexed="8"/>
        <rFont val="Helvetica"/>
      </rPr>
      <t xml:space="preserve">D’ENTRETIEN
</t>
    </r>
    <r>
      <rPr>
        <b/>
        <sz val="8"/>
        <color indexed="8"/>
        <rFont val="Helvetica"/>
      </rPr>
      <t>Biosens</t>
    </r>
  </si>
  <si>
    <r>
      <rPr>
        <b/>
        <sz val="9"/>
        <color indexed="8"/>
        <rFont val="Helvetica"/>
      </rPr>
      <t>liquide vaisselle 1L</t>
    </r>
    <r>
      <rPr>
        <sz val="9"/>
        <color indexed="8"/>
        <rFont val="Helvetica"/>
      </rPr>
      <t>, main (romarin)</t>
    </r>
  </si>
  <si>
    <t>6 bouteilles de 1L</t>
  </si>
  <si>
    <t>1 L</t>
  </si>
  <si>
    <r>
      <rPr>
        <b/>
        <sz val="9"/>
        <color indexed="8"/>
        <rFont val="Helvetica"/>
      </rPr>
      <t>liquide vaisselle 5L</t>
    </r>
    <r>
      <rPr>
        <sz val="9"/>
        <color indexed="8"/>
        <rFont val="Helvetica"/>
      </rPr>
      <t>, main (romarin)</t>
    </r>
  </si>
  <si>
    <t>2 bouteilles de 5L</t>
  </si>
  <si>
    <t>5 L</t>
  </si>
  <si>
    <r>
      <rPr>
        <b/>
        <sz val="9"/>
        <color indexed="8"/>
        <rFont val="Helvetica"/>
      </rPr>
      <t>nettoyant multi-usage 1L</t>
    </r>
    <r>
      <rPr>
        <sz val="9"/>
        <color indexed="8"/>
        <rFont val="Helvetica"/>
      </rPr>
      <t xml:space="preserve"> pour sols et surfaces (romarin)</t>
    </r>
  </si>
  <si>
    <r>
      <rPr>
        <b/>
        <sz val="9"/>
        <color indexed="8"/>
        <rFont val="Helvetica"/>
      </rPr>
      <t>nettoyant multi-usage 5L</t>
    </r>
    <r>
      <rPr>
        <sz val="9"/>
        <color indexed="8"/>
        <rFont val="Helvetica"/>
      </rPr>
      <t xml:space="preserve"> pour sols et surfaces (romarin)</t>
    </r>
  </si>
  <si>
    <r>
      <rPr>
        <b/>
        <sz val="9"/>
        <color indexed="8"/>
        <rFont val="Helvetica"/>
      </rPr>
      <t>lessive liquide 5L</t>
    </r>
    <r>
      <rPr>
        <sz val="9"/>
        <color indexed="8"/>
        <rFont val="Helvetica"/>
      </rPr>
      <t>, machine (lavandin)</t>
    </r>
  </si>
  <si>
    <r>
      <rPr>
        <b/>
        <sz val="9"/>
        <color indexed="8"/>
        <rFont val="Helvetica"/>
      </rPr>
      <t>assouplissant 5L</t>
    </r>
    <r>
      <rPr>
        <sz val="9"/>
        <color indexed="8"/>
        <rFont val="Helvetica"/>
      </rPr>
      <t>, machine (lavandin)</t>
    </r>
  </si>
  <si>
    <r>
      <rPr>
        <b/>
        <sz val="9"/>
        <color indexed="8"/>
        <rFont val="Helvetica"/>
      </rPr>
      <t>savon liquide de Marseille 1L</t>
    </r>
    <r>
      <rPr>
        <sz val="9"/>
        <color indexed="8"/>
        <rFont val="Helvetica"/>
      </rPr>
      <t xml:space="preserve"> main</t>
    </r>
  </si>
  <si>
    <r>
      <rPr>
        <b/>
        <sz val="9"/>
        <color indexed="8"/>
        <rFont val="Helvetica"/>
      </rPr>
      <t>gel douche cheveux et corps 1L</t>
    </r>
    <r>
      <rPr>
        <sz val="9"/>
        <color indexed="8"/>
        <rFont val="Helvetica"/>
      </rPr>
      <t xml:space="preserve"> (lavande)</t>
    </r>
  </si>
  <si>
    <r>
      <rPr>
        <b/>
        <sz val="9"/>
        <color indexed="8"/>
        <rFont val="Helvetica"/>
      </rPr>
      <t>shampoing usage fréquent 1L</t>
    </r>
    <r>
      <rPr>
        <sz val="9"/>
        <color indexed="8"/>
        <rFont val="Helvetica"/>
      </rPr>
      <t xml:space="preserve"> (lavande et eaux florales)</t>
    </r>
  </si>
  <si>
    <t>CAFÉ ZAPATISTE ARABICA</t>
  </si>
  <si>
    <t>en grain</t>
  </si>
  <si>
    <t>20 paq. de 250 gr</t>
  </si>
  <si>
    <t>1 paquet</t>
  </si>
  <si>
    <t>moulu</t>
  </si>
  <si>
    <t>expresso</t>
  </si>
  <si>
    <t>TOTAL :</t>
  </si>
  <si>
    <t>ACOMPTE :</t>
  </si>
  <si>
    <t>RESTE :</t>
  </si>
  <si>
    <t>Frédérique HOFMANN - 133 rue du chemin Vert 75011 PARIS</t>
  </si>
  <si>
    <t>Ordre du chèque d'acompte : “Frédérique HOFMANN "</t>
  </si>
  <si>
    <r>
      <t xml:space="preserve">Remise à Flots 2017 -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Merci de bien vouloir remplir uniquement les cases JAUNES</t>
    </r>
  </si>
  <si>
    <r>
      <t>Bon de commande à renvoyer par</t>
    </r>
    <r>
      <rPr>
        <b/>
        <sz val="11"/>
        <color rgb="FFC00000"/>
        <rFont val="Arial"/>
        <family val="2"/>
      </rPr>
      <t xml:space="preserve"> email à l'adresse ci-dessus</t>
    </r>
    <r>
      <rPr>
        <b/>
        <sz val="11"/>
        <color indexed="8"/>
        <rFont val="Arial"/>
      </rPr>
      <t>,
puis le chèque d’acompte par la poste à :</t>
    </r>
  </si>
  <si>
    <t>AVANT le 11 JUIN 2017 - dernier délai</t>
  </si>
</sst>
</file>

<file path=xl/styles.xml><?xml version="1.0" encoding="utf-8"?>
<styleSheet xmlns="http://schemas.openxmlformats.org/spreadsheetml/2006/main">
  <numFmts count="1">
    <numFmt numFmtId="164" formatCode="[$€-2]0.00"/>
  </numFmts>
  <fonts count="23">
    <font>
      <strike/>
      <sz val="10"/>
      <color indexed="8"/>
      <name val="Helvetica"/>
    </font>
    <font>
      <b/>
      <sz val="10"/>
      <color indexed="8"/>
      <name val="Helvetica"/>
    </font>
    <font>
      <b/>
      <sz val="9"/>
      <color indexed="8"/>
      <name val="Helvetica"/>
    </font>
    <font>
      <b/>
      <sz val="12"/>
      <color indexed="8"/>
      <name val="Helvetica"/>
    </font>
    <font>
      <b/>
      <sz val="10"/>
      <color indexed="8"/>
      <name val="Arial"/>
    </font>
    <font>
      <b/>
      <sz val="11"/>
      <color indexed="8"/>
      <name val="Arial"/>
    </font>
    <font>
      <b/>
      <sz val="11"/>
      <color indexed="14"/>
      <name val="Arial"/>
    </font>
    <font>
      <u/>
      <sz val="10"/>
      <color indexed="15"/>
      <name val="Helvetica"/>
    </font>
    <font>
      <b/>
      <sz val="11"/>
      <color indexed="16"/>
      <name val="Arial"/>
    </font>
    <font>
      <b/>
      <sz val="9"/>
      <color indexed="8"/>
      <name val="Arial"/>
    </font>
    <font>
      <b/>
      <sz val="9"/>
      <color indexed="21"/>
      <name val="Helvetica"/>
    </font>
    <font>
      <b/>
      <u/>
      <sz val="8"/>
      <color indexed="8"/>
      <name val="Helvetica"/>
    </font>
    <font>
      <sz val="9"/>
      <color indexed="8"/>
      <name val="Helvetica"/>
    </font>
    <font>
      <sz val="10"/>
      <color indexed="8"/>
      <name val="Arial"/>
    </font>
    <font>
      <sz val="10"/>
      <color indexed="8"/>
      <name val="Helvetica"/>
    </font>
    <font>
      <b/>
      <sz val="12"/>
      <color indexed="21"/>
      <name val="Helvetica"/>
    </font>
    <font>
      <b/>
      <sz val="8"/>
      <color indexed="8"/>
      <name val="Helvetica"/>
    </font>
    <font>
      <sz val="10"/>
      <color indexed="8"/>
      <name val="Arial Unicode MS"/>
    </font>
    <font>
      <b/>
      <i/>
      <sz val="12"/>
      <color indexed="21"/>
      <name val="Helvetica"/>
    </font>
    <font>
      <b/>
      <sz val="10"/>
      <color rgb="FFC00000"/>
      <name val="Helvetica"/>
    </font>
    <font>
      <b/>
      <sz val="11"/>
      <color rgb="FFC00000"/>
      <name val="Arial"/>
      <family val="2"/>
    </font>
    <font>
      <b/>
      <sz val="11"/>
      <color indexed="8"/>
      <name val="Arial"/>
      <family val="2"/>
    </font>
    <font>
      <b/>
      <sz val="11"/>
      <color indexed="17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</fills>
  <borders count="16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9"/>
      </bottom>
      <diagonal/>
    </border>
    <border>
      <left style="thin">
        <color indexed="11"/>
      </left>
      <right style="thin">
        <color indexed="11"/>
      </right>
      <top style="thin">
        <color indexed="19"/>
      </top>
      <bottom style="thin">
        <color indexed="11"/>
      </bottom>
      <diagonal/>
    </border>
    <border>
      <left style="thin">
        <color indexed="11"/>
      </left>
      <right style="thin">
        <color indexed="19"/>
      </right>
      <top style="thin">
        <color indexed="19"/>
      </top>
      <bottom style="thin">
        <color indexed="11"/>
      </bottom>
      <diagonal/>
    </border>
    <border>
      <left style="thin">
        <color indexed="19"/>
      </left>
      <right style="thin">
        <color indexed="11"/>
      </right>
      <top style="thin">
        <color indexed="19"/>
      </top>
      <bottom style="thin">
        <color indexed="11"/>
      </bottom>
      <diagonal/>
    </border>
    <border>
      <left style="thin">
        <color indexed="11"/>
      </left>
      <right style="thin">
        <color indexed="19"/>
      </right>
      <top style="thin">
        <color indexed="11"/>
      </top>
      <bottom style="thin">
        <color indexed="11"/>
      </bottom>
      <diagonal/>
    </border>
    <border>
      <left style="thin">
        <color indexed="19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9"/>
      </right>
      <top style="thin">
        <color indexed="11"/>
      </top>
      <bottom style="thin">
        <color indexed="19"/>
      </bottom>
      <diagonal/>
    </border>
    <border>
      <left style="thin">
        <color indexed="19"/>
      </left>
      <right style="thin">
        <color indexed="11"/>
      </right>
      <top style="thin">
        <color indexed="11"/>
      </top>
      <bottom style="thin">
        <color indexed="19"/>
      </bottom>
      <diagonal/>
    </border>
    <border>
      <left style="thin">
        <color indexed="10"/>
      </left>
      <right/>
      <top style="thin">
        <color indexed="11"/>
      </top>
      <bottom style="thin">
        <color indexed="10"/>
      </bottom>
      <diagonal/>
    </border>
    <border>
      <left/>
      <right/>
      <top style="thin">
        <color indexed="11"/>
      </top>
      <bottom style="thin">
        <color indexed="10"/>
      </bottom>
      <diagonal/>
    </border>
    <border>
      <left/>
      <right style="thin">
        <color indexed="11"/>
      </right>
      <top style="thin">
        <color indexed="11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7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3" borderId="4" xfId="0" applyNumberFormat="1" applyFont="1" applyFill="1" applyBorder="1" applyAlignment="1">
      <alignment horizontal="right" vertical="center" wrapText="1"/>
    </xf>
    <xf numFmtId="49" fontId="3" fillId="4" borderId="4" xfId="0" applyNumberFormat="1" applyFont="1" applyFill="1" applyBorder="1" applyAlignment="1">
      <alignment horizontal="left" vertical="center" wrapText="1"/>
    </xf>
    <xf numFmtId="49" fontId="4" fillId="3" borderId="4" xfId="0" applyNumberFormat="1" applyFont="1" applyFill="1" applyBorder="1" applyAlignment="1">
      <alignment horizontal="center" vertical="top" wrapText="1"/>
    </xf>
    <xf numFmtId="49" fontId="7" fillId="4" borderId="4" xfId="0" applyNumberFormat="1" applyFont="1" applyFill="1" applyBorder="1" applyAlignment="1">
      <alignment horizontal="left" vertical="center" wrapText="1"/>
    </xf>
    <xf numFmtId="49" fontId="2" fillId="5" borderId="5" xfId="0" applyNumberFormat="1" applyFont="1" applyFill="1" applyBorder="1" applyAlignment="1">
      <alignment horizontal="center" vertical="top" wrapText="1"/>
    </xf>
    <xf numFmtId="49" fontId="9" fillId="6" borderId="5" xfId="0" applyNumberFormat="1" applyFont="1" applyFill="1" applyBorder="1" applyAlignment="1">
      <alignment horizontal="center" vertical="center" wrapText="1"/>
    </xf>
    <xf numFmtId="49" fontId="2" fillId="5" borderId="5" xfId="0" applyNumberFormat="1" applyFont="1" applyFill="1" applyBorder="1" applyAlignment="1">
      <alignment horizontal="center" vertical="center" wrapText="1"/>
    </xf>
    <xf numFmtId="49" fontId="10" fillId="5" borderId="5" xfId="0" applyNumberFormat="1" applyFont="1" applyFill="1" applyBorder="1" applyAlignment="1">
      <alignment horizontal="center" vertical="center" wrapText="1"/>
    </xf>
    <xf numFmtId="49" fontId="12" fillId="8" borderId="7" xfId="0" applyNumberFormat="1" applyFont="1" applyFill="1" applyBorder="1" applyAlignment="1">
      <alignment vertical="top" wrapText="1"/>
    </xf>
    <xf numFmtId="49" fontId="13" fillId="6" borderId="8" xfId="0" applyNumberFormat="1" applyFont="1" applyFill="1" applyBorder="1" applyAlignment="1">
      <alignment horizontal="center" vertical="center" wrapText="1"/>
    </xf>
    <xf numFmtId="164" fontId="14" fillId="6" borderId="6" xfId="0" applyNumberFormat="1" applyFont="1" applyFill="1" applyBorder="1" applyAlignment="1">
      <alignment vertical="center" wrapText="1"/>
    </xf>
    <xf numFmtId="0" fontId="14" fillId="6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center" vertical="center" wrapText="1"/>
    </xf>
    <xf numFmtId="164" fontId="15" fillId="2" borderId="6" xfId="0" applyNumberFormat="1" applyFont="1" applyFill="1" applyBorder="1" applyAlignment="1">
      <alignment vertical="center" wrapText="1"/>
    </xf>
    <xf numFmtId="49" fontId="12" fillId="8" borderId="9" xfId="0" applyNumberFormat="1" applyFont="1" applyFill="1" applyBorder="1" applyAlignment="1">
      <alignment vertical="top" wrapText="1"/>
    </xf>
    <xf numFmtId="49" fontId="13" fillId="6" borderId="10" xfId="0" applyNumberFormat="1" applyFont="1" applyFill="1" applyBorder="1" applyAlignment="1">
      <alignment horizontal="center" vertical="center" wrapText="1"/>
    </xf>
    <xf numFmtId="164" fontId="14" fillId="6" borderId="4" xfId="0" applyNumberFormat="1" applyFont="1" applyFill="1" applyBorder="1" applyAlignment="1">
      <alignment vertical="center" wrapText="1"/>
    </xf>
    <xf numFmtId="0" fontId="14" fillId="6" borderId="4" xfId="0" applyNumberFormat="1" applyFont="1" applyFill="1" applyBorder="1" applyAlignment="1">
      <alignment horizontal="center" vertical="center" wrapText="1"/>
    </xf>
    <xf numFmtId="49" fontId="1" fillId="8" borderId="4" xfId="0" applyNumberFormat="1" applyFont="1" applyFill="1" applyBorder="1" applyAlignment="1">
      <alignment horizontal="center" vertical="center" wrapText="1"/>
    </xf>
    <xf numFmtId="164" fontId="1" fillId="8" borderId="4" xfId="0" applyNumberFormat="1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164" fontId="15" fillId="8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5" fillId="2" borderId="4" xfId="0" applyNumberFormat="1" applyFont="1" applyFill="1" applyBorder="1" applyAlignment="1">
      <alignment vertical="center" wrapText="1"/>
    </xf>
    <xf numFmtId="49" fontId="11" fillId="8" borderId="4" xfId="0" applyNumberFormat="1" applyFont="1" applyFill="1" applyBorder="1" applyAlignment="1">
      <alignment vertical="top" wrapText="1"/>
    </xf>
    <xf numFmtId="49" fontId="14" fillId="6" borderId="10" xfId="0" applyNumberFormat="1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11" fillId="7" borderId="4" xfId="0" applyNumberFormat="1" applyFont="1" applyFill="1" applyBorder="1" applyAlignment="1">
      <alignment vertical="top" wrapText="1"/>
    </xf>
    <xf numFmtId="0" fontId="3" fillId="8" borderId="4" xfId="0" applyFont="1" applyFill="1" applyBorder="1" applyAlignment="1">
      <alignment horizontal="center" vertical="center" wrapText="1"/>
    </xf>
    <xf numFmtId="49" fontId="1" fillId="9" borderId="4" xfId="0" applyNumberFormat="1" applyFont="1" applyFill="1" applyBorder="1" applyAlignment="1">
      <alignment horizontal="center" vertical="center" wrapText="1"/>
    </xf>
    <xf numFmtId="164" fontId="1" fillId="9" borderId="4" xfId="0" applyNumberFormat="1" applyFont="1" applyFill="1" applyBorder="1" applyAlignment="1">
      <alignment vertical="center" wrapText="1"/>
    </xf>
    <xf numFmtId="164" fontId="15" fillId="9" borderId="4" xfId="0" applyNumberFormat="1" applyFont="1" applyFill="1" applyBorder="1" applyAlignment="1">
      <alignment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vertical="center" wrapText="1"/>
    </xf>
    <xf numFmtId="164" fontId="15" fillId="0" borderId="4" xfId="0" applyNumberFormat="1" applyFont="1" applyBorder="1" applyAlignment="1">
      <alignment vertical="center" wrapText="1"/>
    </xf>
    <xf numFmtId="49" fontId="2" fillId="8" borderId="9" xfId="0" applyNumberFormat="1" applyFont="1" applyFill="1" applyBorder="1" applyAlignment="1">
      <alignment vertical="top" wrapText="1"/>
    </xf>
    <xf numFmtId="49" fontId="1" fillId="8" borderId="4" xfId="0" applyNumberFormat="1" applyFont="1" applyFill="1" applyBorder="1" applyAlignment="1">
      <alignment vertical="top" wrapText="1"/>
    </xf>
    <xf numFmtId="49" fontId="2" fillId="8" borderId="11" xfId="0" applyNumberFormat="1" applyFont="1" applyFill="1" applyBorder="1" applyAlignment="1">
      <alignment vertical="top" wrapText="1"/>
    </xf>
    <xf numFmtId="49" fontId="14" fillId="6" borderId="12" xfId="0" applyNumberFormat="1" applyFont="1" applyFill="1" applyBorder="1" applyAlignment="1">
      <alignment horizontal="center" vertical="center" wrapText="1"/>
    </xf>
    <xf numFmtId="164" fontId="14" fillId="6" borderId="5" xfId="0" applyNumberFormat="1" applyFont="1" applyFill="1" applyBorder="1" applyAlignment="1">
      <alignment vertical="center" wrapText="1"/>
    </xf>
    <xf numFmtId="0" fontId="14" fillId="6" borderId="5" xfId="0" applyNumberFormat="1" applyFont="1" applyFill="1" applyBorder="1" applyAlignment="1">
      <alignment horizontal="center" vertical="center" wrapText="1"/>
    </xf>
    <xf numFmtId="49" fontId="1" fillId="8" borderId="5" xfId="0" applyNumberFormat="1" applyFont="1" applyFill="1" applyBorder="1" applyAlignment="1">
      <alignment horizontal="center" vertical="center" wrapText="1"/>
    </xf>
    <xf numFmtId="164" fontId="1" fillId="8" borderId="5" xfId="0" applyNumberFormat="1" applyFont="1" applyFill="1" applyBorder="1" applyAlignment="1">
      <alignment vertical="center" wrapText="1"/>
    </xf>
    <xf numFmtId="0" fontId="3" fillId="4" borderId="5" xfId="0" applyFont="1" applyFill="1" applyBorder="1" applyAlignment="1">
      <alignment horizontal="center" vertical="center" wrapText="1"/>
    </xf>
    <xf numFmtId="164" fontId="15" fillId="8" borderId="5" xfId="0" applyNumberFormat="1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center" wrapText="1"/>
    </xf>
    <xf numFmtId="0" fontId="15" fillId="2" borderId="6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top" wrapText="1"/>
    </xf>
    <xf numFmtId="164" fontId="15" fillId="3" borderId="4" xfId="0" applyNumberFormat="1" applyFont="1" applyFill="1" applyBorder="1" applyAlignment="1">
      <alignment vertical="center" wrapText="1"/>
    </xf>
    <xf numFmtId="164" fontId="18" fillId="3" borderId="4" xfId="0" applyNumberFormat="1" applyFont="1" applyFill="1" applyBorder="1" applyAlignment="1">
      <alignment vertical="center" wrapText="1"/>
    </xf>
    <xf numFmtId="0" fontId="0" fillId="2" borderId="13" xfId="0" applyFont="1" applyFill="1" applyBorder="1" applyAlignment="1">
      <alignment vertical="top" wrapText="1"/>
    </xf>
    <xf numFmtId="0" fontId="0" fillId="2" borderId="14" xfId="0" applyFont="1" applyFill="1" applyBorder="1" applyAlignment="1">
      <alignment vertical="top" wrapText="1"/>
    </xf>
    <xf numFmtId="0" fontId="0" fillId="2" borderId="15" xfId="0" applyFont="1" applyFill="1" applyBorder="1" applyAlignment="1">
      <alignment vertical="top" wrapText="1"/>
    </xf>
    <xf numFmtId="49" fontId="11" fillId="7" borderId="4" xfId="0" applyNumberFormat="1" applyFont="1" applyFill="1" applyBorder="1" applyAlignment="1">
      <alignment vertical="top" wrapText="1"/>
    </xf>
    <xf numFmtId="0" fontId="0" fillId="2" borderId="4" xfId="0" applyFont="1" applyFill="1" applyBorder="1" applyAlignment="1">
      <alignment vertical="top" wrapText="1"/>
    </xf>
    <xf numFmtId="0" fontId="1" fillId="8" borderId="4" xfId="0" applyFont="1" applyFill="1" applyBorder="1" applyAlignment="1">
      <alignment vertical="top" wrapText="1"/>
    </xf>
    <xf numFmtId="49" fontId="11" fillId="7" borderId="6" xfId="0" applyNumberFormat="1" applyFont="1" applyFill="1" applyBorder="1" applyAlignment="1">
      <alignment vertical="top" wrapText="1"/>
    </xf>
    <xf numFmtId="49" fontId="6" fillId="3" borderId="4" xfId="0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vertical="top" wrapText="1"/>
    </xf>
    <xf numFmtId="49" fontId="8" fillId="3" borderId="4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right" vertical="center" wrapText="1"/>
    </xf>
    <xf numFmtId="0" fontId="1" fillId="3" borderId="4" xfId="0" applyFont="1" applyFill="1" applyBorder="1" applyAlignment="1">
      <alignment vertical="center" wrapText="1"/>
    </xf>
    <xf numFmtId="0" fontId="1" fillId="8" borderId="5" xfId="0" applyFont="1" applyFill="1" applyBorder="1" applyAlignment="1">
      <alignment vertical="top" wrapText="1"/>
    </xf>
    <xf numFmtId="49" fontId="21" fillId="3" borderId="4" xfId="0" applyNumberFormat="1" applyFont="1" applyFill="1" applyBorder="1" applyAlignment="1">
      <alignment horizontal="center" vertical="top" wrapText="1"/>
    </xf>
    <xf numFmtId="49" fontId="22" fillId="3" borderId="4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E5E5E5"/>
      <rgbColor rgb="FFFFFF50"/>
      <rgbColor rgb="FFFF2600"/>
      <rgbColor rgb="FF0000FF"/>
      <rgbColor rgb="FF578625"/>
      <rgbColor rgb="FF0432FF"/>
      <rgbColor rgb="FFBDC0BF"/>
      <rgbColor rgb="FF3F3F3F"/>
      <rgbColor rgb="FFBFBFBF"/>
      <rgbColor rgb="FFBF2118"/>
      <rgbColor rgb="FF9CE159"/>
      <rgbColor rgb="FFDBDBDB"/>
      <rgbColor rgb="FFDDDDDD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98"/>
  <sheetViews>
    <sheetView showGridLines="0" tabSelected="1" workbookViewId="0">
      <selection activeCell="K12" sqref="K12"/>
    </sheetView>
  </sheetViews>
  <sheetFormatPr baseColWidth="10" defaultColWidth="16.42578125" defaultRowHeight="18" customHeight="1"/>
  <cols>
    <col min="1" max="1" width="12.5703125" style="1" customWidth="1"/>
    <col min="2" max="2" width="48" style="1" customWidth="1"/>
    <col min="3" max="3" width="19" style="1" customWidth="1"/>
    <col min="4" max="4" width="10.42578125" style="1" customWidth="1"/>
    <col min="5" max="5" width="5.5703125" style="1" customWidth="1"/>
    <col min="6" max="6" width="19" style="1" customWidth="1"/>
    <col min="7" max="7" width="9.140625" style="1" customWidth="1"/>
    <col min="8" max="8" width="12.5703125" style="1" customWidth="1"/>
    <col min="9" max="9" width="11.85546875" style="1" customWidth="1"/>
    <col min="10" max="256" width="16.42578125" style="1" customWidth="1"/>
  </cols>
  <sheetData>
    <row r="1" spans="1:9" ht="12.95" customHeight="1">
      <c r="A1" s="67" t="s">
        <v>156</v>
      </c>
      <c r="B1" s="68"/>
      <c r="C1" s="68"/>
      <c r="D1" s="68"/>
      <c r="E1" s="68"/>
      <c r="F1" s="68"/>
      <c r="G1" s="68"/>
      <c r="H1" s="68"/>
      <c r="I1" s="69"/>
    </row>
    <row r="2" spans="1:9" ht="32.1" customHeight="1">
      <c r="A2" s="2" t="s">
        <v>0</v>
      </c>
      <c r="B2" s="3"/>
      <c r="C2" s="4"/>
      <c r="D2" s="73" t="s">
        <v>157</v>
      </c>
      <c r="E2" s="65"/>
      <c r="F2" s="65"/>
      <c r="G2" s="65"/>
      <c r="H2" s="65"/>
      <c r="I2" s="65"/>
    </row>
    <row r="3" spans="1:9" ht="20.100000000000001" customHeight="1">
      <c r="A3" s="2" t="s">
        <v>1</v>
      </c>
      <c r="B3" s="3"/>
      <c r="C3" s="4"/>
      <c r="D3" s="64" t="s">
        <v>154</v>
      </c>
      <c r="E3" s="65"/>
      <c r="F3" s="65"/>
      <c r="G3" s="65"/>
      <c r="H3" s="65"/>
      <c r="I3" s="65"/>
    </row>
    <row r="4" spans="1:9" ht="20.100000000000001" customHeight="1">
      <c r="A4" s="2" t="s">
        <v>2</v>
      </c>
      <c r="B4" s="5"/>
      <c r="C4" s="4"/>
      <c r="D4" s="66" t="s">
        <v>155</v>
      </c>
      <c r="E4" s="65"/>
      <c r="F4" s="65"/>
      <c r="G4" s="65"/>
      <c r="H4" s="65"/>
      <c r="I4" s="65"/>
    </row>
    <row r="5" spans="1:9" ht="20.100000000000001" customHeight="1">
      <c r="A5" s="2" t="s">
        <v>3</v>
      </c>
      <c r="B5" s="3"/>
      <c r="C5" s="4"/>
      <c r="D5" s="74" t="s">
        <v>158</v>
      </c>
      <c r="E5" s="65"/>
      <c r="F5" s="65"/>
      <c r="G5" s="65"/>
      <c r="H5" s="65"/>
      <c r="I5" s="65"/>
    </row>
    <row r="6" spans="1:9" ht="41.25" customHeight="1">
      <c r="A6" s="6"/>
      <c r="B6" s="6"/>
      <c r="C6" s="7" t="s">
        <v>4</v>
      </c>
      <c r="D6" s="7" t="s">
        <v>5</v>
      </c>
      <c r="E6" s="8" t="s">
        <v>6</v>
      </c>
      <c r="F6" s="8" t="s">
        <v>7</v>
      </c>
      <c r="G6" s="7" t="s">
        <v>8</v>
      </c>
      <c r="H6" s="8" t="s">
        <v>9</v>
      </c>
      <c r="I6" s="9" t="s">
        <v>10</v>
      </c>
    </row>
    <row r="7" spans="1:9" ht="22.5" customHeight="1">
      <c r="A7" s="63" t="s">
        <v>11</v>
      </c>
      <c r="B7" s="10" t="s">
        <v>12</v>
      </c>
      <c r="C7" s="11" t="s">
        <v>13</v>
      </c>
      <c r="D7" s="12">
        <v>32</v>
      </c>
      <c r="E7" s="13">
        <v>1</v>
      </c>
      <c r="F7" s="14" t="s">
        <v>14</v>
      </c>
      <c r="G7" s="15">
        <f>D7/E7</f>
        <v>32</v>
      </c>
      <c r="H7" s="16"/>
      <c r="I7" s="17">
        <f>G7*H7</f>
        <v>0</v>
      </c>
    </row>
    <row r="8" spans="1:9" ht="22.35" customHeight="1">
      <c r="A8" s="62"/>
      <c r="B8" s="18" t="s">
        <v>15</v>
      </c>
      <c r="C8" s="19" t="s">
        <v>13</v>
      </c>
      <c r="D8" s="20">
        <v>33</v>
      </c>
      <c r="E8" s="21">
        <v>1</v>
      </c>
      <c r="F8" s="22" t="s">
        <v>14</v>
      </c>
      <c r="G8" s="23">
        <f>D8/E8</f>
        <v>33</v>
      </c>
      <c r="H8" s="24"/>
      <c r="I8" s="25">
        <f>G8*H8</f>
        <v>0</v>
      </c>
    </row>
    <row r="9" spans="1:9" ht="22.35" customHeight="1">
      <c r="A9" s="62"/>
      <c r="B9" s="18" t="s">
        <v>16</v>
      </c>
      <c r="C9" s="19" t="s">
        <v>13</v>
      </c>
      <c r="D9" s="20">
        <v>32</v>
      </c>
      <c r="E9" s="21">
        <v>1</v>
      </c>
      <c r="F9" s="26" t="s">
        <v>14</v>
      </c>
      <c r="G9" s="27">
        <f>D9/E9</f>
        <v>32</v>
      </c>
      <c r="H9" s="24"/>
      <c r="I9" s="28">
        <f>G9*H9</f>
        <v>0</v>
      </c>
    </row>
    <row r="10" spans="1:9" ht="22.35" customHeight="1">
      <c r="A10" s="62"/>
      <c r="B10" s="18" t="s">
        <v>17</v>
      </c>
      <c r="C10" s="19" t="s">
        <v>13</v>
      </c>
      <c r="D10" s="20">
        <v>23.5</v>
      </c>
      <c r="E10" s="21">
        <v>1</v>
      </c>
      <c r="F10" s="22" t="s">
        <v>14</v>
      </c>
      <c r="G10" s="23">
        <f>D10/E10</f>
        <v>23.5</v>
      </c>
      <c r="H10" s="24"/>
      <c r="I10" s="25">
        <f>G10*H10</f>
        <v>0</v>
      </c>
    </row>
    <row r="11" spans="1:9" ht="22.35" customHeight="1">
      <c r="A11" s="29"/>
      <c r="B11" s="18"/>
      <c r="C11" s="30"/>
      <c r="D11" s="20"/>
      <c r="E11" s="31"/>
      <c r="F11" s="26"/>
      <c r="G11" s="27"/>
      <c r="H11" s="32"/>
      <c r="I11" s="28"/>
    </row>
    <row r="12" spans="1:9" ht="22.35" customHeight="1">
      <c r="A12" s="60" t="s">
        <v>18</v>
      </c>
      <c r="B12" s="18" t="s">
        <v>19</v>
      </c>
      <c r="C12" s="19" t="s">
        <v>20</v>
      </c>
      <c r="D12" s="20">
        <v>53</v>
      </c>
      <c r="E12" s="21">
        <v>1</v>
      </c>
      <c r="F12" s="22" t="s">
        <v>21</v>
      </c>
      <c r="G12" s="23">
        <f t="shared" ref="G12:G19" si="0">D12/E12</f>
        <v>53</v>
      </c>
      <c r="H12" s="24"/>
      <c r="I12" s="25">
        <f t="shared" ref="I12:I19" si="1">G12*H12</f>
        <v>0</v>
      </c>
    </row>
    <row r="13" spans="1:9" ht="22.35" customHeight="1">
      <c r="A13" s="62"/>
      <c r="B13" s="18" t="s">
        <v>22</v>
      </c>
      <c r="C13" s="19" t="s">
        <v>20</v>
      </c>
      <c r="D13" s="20">
        <v>36.08</v>
      </c>
      <c r="E13" s="21">
        <v>1</v>
      </c>
      <c r="F13" s="26" t="s">
        <v>21</v>
      </c>
      <c r="G13" s="27">
        <f t="shared" si="0"/>
        <v>36.08</v>
      </c>
      <c r="H13" s="24"/>
      <c r="I13" s="28">
        <f t="shared" si="1"/>
        <v>0</v>
      </c>
    </row>
    <row r="14" spans="1:9" ht="22.35" customHeight="1">
      <c r="A14" s="62"/>
      <c r="B14" s="18" t="s">
        <v>23</v>
      </c>
      <c r="C14" s="19" t="s">
        <v>20</v>
      </c>
      <c r="D14" s="20">
        <v>32.840000000000003</v>
      </c>
      <c r="E14" s="21">
        <v>1</v>
      </c>
      <c r="F14" s="22" t="s">
        <v>21</v>
      </c>
      <c r="G14" s="23">
        <f t="shared" si="0"/>
        <v>32.840000000000003</v>
      </c>
      <c r="H14" s="24"/>
      <c r="I14" s="25">
        <f t="shared" si="1"/>
        <v>0</v>
      </c>
    </row>
    <row r="15" spans="1:9" ht="22.35" customHeight="1">
      <c r="A15" s="62"/>
      <c r="B15" s="18" t="s">
        <v>24</v>
      </c>
      <c r="C15" s="19" t="s">
        <v>20</v>
      </c>
      <c r="D15" s="20">
        <v>53</v>
      </c>
      <c r="E15" s="21">
        <v>1</v>
      </c>
      <c r="F15" s="26" t="s">
        <v>21</v>
      </c>
      <c r="G15" s="27">
        <f t="shared" si="0"/>
        <v>53</v>
      </c>
      <c r="H15" s="24"/>
      <c r="I15" s="28">
        <f t="shared" si="1"/>
        <v>0</v>
      </c>
    </row>
    <row r="16" spans="1:9" ht="22.35" customHeight="1">
      <c r="A16" s="62"/>
      <c r="B16" s="18" t="s">
        <v>25</v>
      </c>
      <c r="C16" s="19" t="s">
        <v>20</v>
      </c>
      <c r="D16" s="20">
        <v>27.8</v>
      </c>
      <c r="E16" s="21">
        <v>1</v>
      </c>
      <c r="F16" s="22" t="s">
        <v>21</v>
      </c>
      <c r="G16" s="23">
        <f t="shared" si="0"/>
        <v>27.8</v>
      </c>
      <c r="H16" s="24"/>
      <c r="I16" s="25">
        <f t="shared" si="1"/>
        <v>0</v>
      </c>
    </row>
    <row r="17" spans="1:9" ht="22.35" customHeight="1">
      <c r="A17" s="62"/>
      <c r="B17" s="18" t="s">
        <v>26</v>
      </c>
      <c r="C17" s="19" t="s">
        <v>20</v>
      </c>
      <c r="D17" s="20">
        <v>33.799999999999997</v>
      </c>
      <c r="E17" s="21">
        <v>1</v>
      </c>
      <c r="F17" s="26" t="s">
        <v>21</v>
      </c>
      <c r="G17" s="27">
        <f t="shared" si="0"/>
        <v>33.799999999999997</v>
      </c>
      <c r="H17" s="24"/>
      <c r="I17" s="28">
        <f t="shared" si="1"/>
        <v>0</v>
      </c>
    </row>
    <row r="18" spans="1:9" ht="22.35" customHeight="1">
      <c r="A18" s="62"/>
      <c r="B18" s="18" t="s">
        <v>27</v>
      </c>
      <c r="C18" s="19" t="s">
        <v>20</v>
      </c>
      <c r="D18" s="20">
        <v>41</v>
      </c>
      <c r="E18" s="21">
        <v>1</v>
      </c>
      <c r="F18" s="22" t="s">
        <v>21</v>
      </c>
      <c r="G18" s="23">
        <f t="shared" si="0"/>
        <v>41</v>
      </c>
      <c r="H18" s="24"/>
      <c r="I18" s="25">
        <f t="shared" si="1"/>
        <v>0</v>
      </c>
    </row>
    <row r="19" spans="1:9" ht="22.35" customHeight="1">
      <c r="A19" s="62"/>
      <c r="B19" s="18" t="s">
        <v>28</v>
      </c>
      <c r="C19" s="19" t="s">
        <v>20</v>
      </c>
      <c r="D19" s="20">
        <v>44.72</v>
      </c>
      <c r="E19" s="21">
        <v>1</v>
      </c>
      <c r="F19" s="26" t="s">
        <v>21</v>
      </c>
      <c r="G19" s="27">
        <f t="shared" si="0"/>
        <v>44.72</v>
      </c>
      <c r="H19" s="24"/>
      <c r="I19" s="28">
        <f t="shared" si="1"/>
        <v>0</v>
      </c>
    </row>
    <row r="20" spans="1:9" ht="22.35" customHeight="1">
      <c r="A20" s="29"/>
      <c r="B20" s="18"/>
      <c r="C20" s="30"/>
      <c r="D20" s="20"/>
      <c r="E20" s="31"/>
      <c r="F20" s="22"/>
      <c r="G20" s="23"/>
      <c r="H20" s="34"/>
      <c r="I20" s="25"/>
    </row>
    <row r="21" spans="1:9" ht="22.35" customHeight="1">
      <c r="A21" s="33" t="s">
        <v>29</v>
      </c>
      <c r="B21" s="18" t="s">
        <v>30</v>
      </c>
      <c r="C21" s="19" t="s">
        <v>20</v>
      </c>
      <c r="D21" s="20">
        <v>44.72</v>
      </c>
      <c r="E21" s="21">
        <v>1</v>
      </c>
      <c r="F21" s="26" t="s">
        <v>21</v>
      </c>
      <c r="G21" s="27">
        <f>D21/E21</f>
        <v>44.72</v>
      </c>
      <c r="H21" s="24"/>
      <c r="I21" s="28">
        <f>G21*H21</f>
        <v>0</v>
      </c>
    </row>
    <row r="22" spans="1:9" ht="22.35" customHeight="1">
      <c r="A22" s="29"/>
      <c r="B22" s="18"/>
      <c r="C22" s="30"/>
      <c r="D22" s="20"/>
      <c r="E22" s="31"/>
      <c r="F22" s="26"/>
      <c r="G22" s="27"/>
      <c r="H22" s="32"/>
      <c r="I22" s="28"/>
    </row>
    <row r="23" spans="1:9" ht="22.35" customHeight="1">
      <c r="A23" s="60" t="s">
        <v>31</v>
      </c>
      <c r="B23" s="18" t="s">
        <v>32</v>
      </c>
      <c r="C23" s="19" t="s">
        <v>20</v>
      </c>
      <c r="D23" s="20">
        <v>54.8</v>
      </c>
      <c r="E23" s="21">
        <v>1</v>
      </c>
      <c r="F23" s="22" t="s">
        <v>21</v>
      </c>
      <c r="G23" s="23">
        <f>D23/E23</f>
        <v>54.8</v>
      </c>
      <c r="H23" s="24"/>
      <c r="I23" s="25">
        <f>G23*H23</f>
        <v>0</v>
      </c>
    </row>
    <row r="24" spans="1:9" ht="22.35" customHeight="1">
      <c r="A24" s="62"/>
      <c r="B24" s="18" t="s">
        <v>33</v>
      </c>
      <c r="C24" s="19" t="s">
        <v>20</v>
      </c>
      <c r="D24" s="20">
        <v>42.8</v>
      </c>
      <c r="E24" s="21">
        <v>1</v>
      </c>
      <c r="F24" s="26" t="s">
        <v>21</v>
      </c>
      <c r="G24" s="27">
        <f>D24/E24</f>
        <v>42.8</v>
      </c>
      <c r="H24" s="24"/>
      <c r="I24" s="28">
        <f>G24*H24</f>
        <v>0</v>
      </c>
    </row>
    <row r="25" spans="1:9" ht="22.35" customHeight="1">
      <c r="A25" s="29"/>
      <c r="B25" s="18"/>
      <c r="C25" s="30"/>
      <c r="D25" s="20"/>
      <c r="E25" s="31"/>
      <c r="F25" s="22"/>
      <c r="G25" s="23"/>
      <c r="H25" s="34"/>
      <c r="I25" s="25"/>
    </row>
    <row r="26" spans="1:9" ht="22.35" customHeight="1">
      <c r="A26" s="60" t="s">
        <v>34</v>
      </c>
      <c r="B26" s="18" t="s">
        <v>35</v>
      </c>
      <c r="C26" s="19" t="s">
        <v>36</v>
      </c>
      <c r="D26" s="20">
        <v>29.88</v>
      </c>
      <c r="E26" s="21">
        <v>6</v>
      </c>
      <c r="F26" s="26" t="s">
        <v>37</v>
      </c>
      <c r="G26" s="27">
        <f t="shared" ref="G26:G34" si="2">D26/E26</f>
        <v>4.9799999999999995</v>
      </c>
      <c r="H26" s="24"/>
      <c r="I26" s="28">
        <f t="shared" ref="I26:I34" si="3">G26*H26</f>
        <v>0</v>
      </c>
    </row>
    <row r="27" spans="1:9" ht="22.35" customHeight="1">
      <c r="A27" s="61"/>
      <c r="B27" s="18" t="s">
        <v>38</v>
      </c>
      <c r="C27" s="19" t="s">
        <v>39</v>
      </c>
      <c r="D27" s="20">
        <v>27</v>
      </c>
      <c r="E27" s="21">
        <v>6</v>
      </c>
      <c r="F27" s="26" t="s">
        <v>37</v>
      </c>
      <c r="G27" s="27">
        <f t="shared" si="2"/>
        <v>4.5</v>
      </c>
      <c r="H27" s="24"/>
      <c r="I27" s="28">
        <f t="shared" si="3"/>
        <v>0</v>
      </c>
    </row>
    <row r="28" spans="1:9" ht="22.35" customHeight="1">
      <c r="A28" s="61"/>
      <c r="B28" s="18" t="s">
        <v>40</v>
      </c>
      <c r="C28" s="19" t="s">
        <v>41</v>
      </c>
      <c r="D28" s="20">
        <v>24.79</v>
      </c>
      <c r="E28" s="21">
        <v>6</v>
      </c>
      <c r="F28" s="35" t="s">
        <v>42</v>
      </c>
      <c r="G28" s="36">
        <f t="shared" si="2"/>
        <v>4.1316666666666668</v>
      </c>
      <c r="H28" s="24"/>
      <c r="I28" s="37">
        <f t="shared" si="3"/>
        <v>0</v>
      </c>
    </row>
    <row r="29" spans="1:9" ht="22.35" customHeight="1">
      <c r="A29" s="61"/>
      <c r="B29" s="18" t="s">
        <v>43</v>
      </c>
      <c r="C29" s="19" t="s">
        <v>44</v>
      </c>
      <c r="D29" s="20">
        <v>23.53</v>
      </c>
      <c r="E29" s="21">
        <v>6</v>
      </c>
      <c r="F29" s="26" t="s">
        <v>42</v>
      </c>
      <c r="G29" s="27">
        <f t="shared" si="2"/>
        <v>3.9216666666666669</v>
      </c>
      <c r="H29" s="24"/>
      <c r="I29" s="28">
        <f t="shared" si="3"/>
        <v>0</v>
      </c>
    </row>
    <row r="30" spans="1:9" ht="22.35" customHeight="1">
      <c r="A30" s="61"/>
      <c r="B30" s="18" t="s">
        <v>45</v>
      </c>
      <c r="C30" s="19" t="s">
        <v>46</v>
      </c>
      <c r="D30" s="20">
        <v>24.16</v>
      </c>
      <c r="E30" s="21">
        <v>6</v>
      </c>
      <c r="F30" s="35" t="s">
        <v>42</v>
      </c>
      <c r="G30" s="36">
        <f t="shared" si="2"/>
        <v>4.0266666666666664</v>
      </c>
      <c r="H30" s="24"/>
      <c r="I30" s="37">
        <f t="shared" si="3"/>
        <v>0</v>
      </c>
    </row>
    <row r="31" spans="1:9" ht="22.35" customHeight="1">
      <c r="A31" s="61"/>
      <c r="B31" s="18" t="s">
        <v>47</v>
      </c>
      <c r="C31" s="19" t="s">
        <v>48</v>
      </c>
      <c r="D31" s="20">
        <v>46</v>
      </c>
      <c r="E31" s="21">
        <v>6</v>
      </c>
      <c r="F31" s="26" t="s">
        <v>42</v>
      </c>
      <c r="G31" s="27">
        <f t="shared" si="2"/>
        <v>7.666666666666667</v>
      </c>
      <c r="H31" s="24"/>
      <c r="I31" s="28">
        <f t="shared" si="3"/>
        <v>0</v>
      </c>
    </row>
    <row r="32" spans="1:9" ht="22.35" customHeight="1">
      <c r="A32" s="62"/>
      <c r="B32" s="18" t="s">
        <v>49</v>
      </c>
      <c r="C32" s="19" t="s">
        <v>50</v>
      </c>
      <c r="D32" s="20">
        <v>55</v>
      </c>
      <c r="E32" s="21">
        <v>12</v>
      </c>
      <c r="F32" s="22" t="s">
        <v>42</v>
      </c>
      <c r="G32" s="23">
        <f t="shared" si="2"/>
        <v>4.583333333333333</v>
      </c>
      <c r="H32" s="24"/>
      <c r="I32" s="25">
        <f t="shared" si="3"/>
        <v>0</v>
      </c>
    </row>
    <row r="33" spans="1:9" ht="22.35" customHeight="1">
      <c r="A33" s="62"/>
      <c r="B33" s="18" t="s">
        <v>51</v>
      </c>
      <c r="C33" s="19" t="s">
        <v>50</v>
      </c>
      <c r="D33" s="20">
        <v>57.4</v>
      </c>
      <c r="E33" s="21">
        <v>12</v>
      </c>
      <c r="F33" s="26" t="s">
        <v>42</v>
      </c>
      <c r="G33" s="27">
        <f t="shared" si="2"/>
        <v>4.7833333333333332</v>
      </c>
      <c r="H33" s="24"/>
      <c r="I33" s="28">
        <f t="shared" si="3"/>
        <v>0</v>
      </c>
    </row>
    <row r="34" spans="1:9" ht="22.35" customHeight="1">
      <c r="A34" s="62"/>
      <c r="B34" s="18" t="s">
        <v>52</v>
      </c>
      <c r="C34" s="19" t="s">
        <v>53</v>
      </c>
      <c r="D34" s="20">
        <v>31.76</v>
      </c>
      <c r="E34" s="21">
        <v>6</v>
      </c>
      <c r="F34" s="22" t="s">
        <v>37</v>
      </c>
      <c r="G34" s="23">
        <f t="shared" si="2"/>
        <v>5.2933333333333339</v>
      </c>
      <c r="H34" s="24"/>
      <c r="I34" s="25">
        <f t="shared" si="3"/>
        <v>0</v>
      </c>
    </row>
    <row r="35" spans="1:9" ht="22.35" customHeight="1">
      <c r="A35" s="29"/>
      <c r="B35" s="18"/>
      <c r="C35" s="30"/>
      <c r="D35" s="20"/>
      <c r="E35" s="31"/>
      <c r="F35" s="26"/>
      <c r="G35" s="27"/>
      <c r="H35" s="32"/>
      <c r="I35" s="28"/>
    </row>
    <row r="36" spans="1:9" ht="22.35" customHeight="1">
      <c r="A36" s="60" t="s">
        <v>54</v>
      </c>
      <c r="B36" s="18" t="s">
        <v>55</v>
      </c>
      <c r="C36" s="19" t="s">
        <v>56</v>
      </c>
      <c r="D36" s="20">
        <v>21.5</v>
      </c>
      <c r="E36" s="21">
        <v>1</v>
      </c>
      <c r="F36" s="22" t="s">
        <v>57</v>
      </c>
      <c r="G36" s="23">
        <f>D36/E36</f>
        <v>21.5</v>
      </c>
      <c r="H36" s="24"/>
      <c r="I36" s="25">
        <f>G36*H36</f>
        <v>0</v>
      </c>
    </row>
    <row r="37" spans="1:9" ht="22.35" customHeight="1">
      <c r="A37" s="62"/>
      <c r="B37" s="18" t="s">
        <v>58</v>
      </c>
      <c r="C37" s="19" t="s">
        <v>56</v>
      </c>
      <c r="D37" s="20">
        <v>22</v>
      </c>
      <c r="E37" s="21">
        <v>1</v>
      </c>
      <c r="F37" s="26" t="s">
        <v>57</v>
      </c>
      <c r="G37" s="27">
        <f>D37/E37</f>
        <v>22</v>
      </c>
      <c r="H37" s="24"/>
      <c r="I37" s="28">
        <f>G37*H37</f>
        <v>0</v>
      </c>
    </row>
    <row r="38" spans="1:9" ht="22.35" customHeight="1">
      <c r="A38" s="61"/>
      <c r="B38" s="18" t="s">
        <v>59</v>
      </c>
      <c r="C38" s="19" t="s">
        <v>56</v>
      </c>
      <c r="D38" s="20">
        <v>27.5</v>
      </c>
      <c r="E38" s="21">
        <v>1</v>
      </c>
      <c r="F38" s="22" t="s">
        <v>57</v>
      </c>
      <c r="G38" s="23">
        <f>D38/E38</f>
        <v>27.5</v>
      </c>
      <c r="H38" s="24"/>
      <c r="I38" s="25">
        <f>G38*H38</f>
        <v>0</v>
      </c>
    </row>
    <row r="39" spans="1:9" ht="22.35" customHeight="1">
      <c r="A39" s="62"/>
      <c r="B39" s="18" t="s">
        <v>60</v>
      </c>
      <c r="C39" s="19" t="s">
        <v>56</v>
      </c>
      <c r="D39" s="20">
        <v>37.5</v>
      </c>
      <c r="E39" s="21">
        <v>1</v>
      </c>
      <c r="F39" s="38" t="s">
        <v>57</v>
      </c>
      <c r="G39" s="39">
        <f>D39/E39</f>
        <v>37.5</v>
      </c>
      <c r="H39" s="24"/>
      <c r="I39" s="40">
        <f>G39*H39</f>
        <v>0</v>
      </c>
    </row>
    <row r="40" spans="1:9" ht="22.35" customHeight="1">
      <c r="A40" s="33"/>
      <c r="B40" s="18" t="s">
        <v>61</v>
      </c>
      <c r="C40" s="19" t="s">
        <v>62</v>
      </c>
      <c r="D40" s="20">
        <v>40.6</v>
      </c>
      <c r="E40" s="21">
        <v>12</v>
      </c>
      <c r="F40" s="38" t="s">
        <v>42</v>
      </c>
      <c r="G40" s="39">
        <f>D40/E40</f>
        <v>3.3833333333333333</v>
      </c>
      <c r="H40" s="24"/>
      <c r="I40" s="40">
        <f>G40*H40</f>
        <v>0</v>
      </c>
    </row>
    <row r="41" spans="1:9" ht="10.15" customHeight="1">
      <c r="A41" s="29"/>
      <c r="B41" s="18"/>
      <c r="C41" s="30"/>
      <c r="D41" s="20"/>
      <c r="E41" s="31"/>
      <c r="F41" s="26"/>
      <c r="G41" s="27"/>
      <c r="H41" s="32"/>
      <c r="I41" s="28"/>
    </row>
    <row r="42" spans="1:9" ht="22.35" customHeight="1">
      <c r="A42" s="60" t="s">
        <v>63</v>
      </c>
      <c r="B42" s="41" t="s">
        <v>64</v>
      </c>
      <c r="C42" s="19" t="s">
        <v>65</v>
      </c>
      <c r="D42" s="20">
        <v>37.5</v>
      </c>
      <c r="E42" s="21">
        <v>12</v>
      </c>
      <c r="F42" s="22" t="s">
        <v>42</v>
      </c>
      <c r="G42" s="23">
        <f>D42/E42</f>
        <v>3.125</v>
      </c>
      <c r="H42" s="24"/>
      <c r="I42" s="25">
        <f>G42*H42</f>
        <v>0</v>
      </c>
    </row>
    <row r="43" spans="1:9" ht="22.35" customHeight="1">
      <c r="A43" s="62"/>
      <c r="B43" s="41" t="s">
        <v>66</v>
      </c>
      <c r="C43" s="19" t="s">
        <v>65</v>
      </c>
      <c r="D43" s="20">
        <v>37.5</v>
      </c>
      <c r="E43" s="21">
        <v>12</v>
      </c>
      <c r="F43" s="26" t="s">
        <v>42</v>
      </c>
      <c r="G43" s="27">
        <f>D43/E43</f>
        <v>3.125</v>
      </c>
      <c r="H43" s="24"/>
      <c r="I43" s="28">
        <f>G43*H43</f>
        <v>0</v>
      </c>
    </row>
    <row r="44" spans="1:9" ht="22.35" customHeight="1">
      <c r="A44" s="62"/>
      <c r="B44" s="41" t="s">
        <v>67</v>
      </c>
      <c r="C44" s="19" t="s">
        <v>68</v>
      </c>
      <c r="D44" s="20">
        <v>40</v>
      </c>
      <c r="E44" s="21">
        <v>12</v>
      </c>
      <c r="F44" s="22" t="s">
        <v>42</v>
      </c>
      <c r="G44" s="23">
        <f>D44/E44</f>
        <v>3.3333333333333335</v>
      </c>
      <c r="H44" s="24"/>
      <c r="I44" s="25">
        <f>G44*H44</f>
        <v>0</v>
      </c>
    </row>
    <row r="45" spans="1:9" ht="10.35" customHeight="1">
      <c r="A45" s="29"/>
      <c r="B45" s="18"/>
      <c r="C45" s="30"/>
      <c r="D45" s="20"/>
      <c r="E45" s="31"/>
      <c r="F45" s="26"/>
      <c r="G45" s="27"/>
      <c r="H45" s="32"/>
      <c r="I45" s="28"/>
    </row>
    <row r="46" spans="1:9" ht="22.35" customHeight="1">
      <c r="A46" s="60" t="s">
        <v>69</v>
      </c>
      <c r="B46" s="41" t="s">
        <v>70</v>
      </c>
      <c r="C46" s="19" t="s">
        <v>71</v>
      </c>
      <c r="D46" s="20">
        <v>96</v>
      </c>
      <c r="E46" s="21">
        <v>12</v>
      </c>
      <c r="F46" s="22" t="s">
        <v>72</v>
      </c>
      <c r="G46" s="23">
        <f t="shared" ref="G46:G55" si="4">D46/E46</f>
        <v>8</v>
      </c>
      <c r="H46" s="24"/>
      <c r="I46" s="25">
        <f t="shared" ref="I46:I55" si="5">G46*H46</f>
        <v>0</v>
      </c>
    </row>
    <row r="47" spans="1:9" ht="22.35" customHeight="1">
      <c r="A47" s="62"/>
      <c r="B47" s="41" t="s">
        <v>73</v>
      </c>
      <c r="C47" s="19" t="s">
        <v>71</v>
      </c>
      <c r="D47" s="20">
        <v>96</v>
      </c>
      <c r="E47" s="21">
        <v>12</v>
      </c>
      <c r="F47" s="26" t="s">
        <v>72</v>
      </c>
      <c r="G47" s="27">
        <f t="shared" si="4"/>
        <v>8</v>
      </c>
      <c r="H47" s="24"/>
      <c r="I47" s="28">
        <f t="shared" si="5"/>
        <v>0</v>
      </c>
    </row>
    <row r="48" spans="1:9" ht="22.35" customHeight="1">
      <c r="A48" s="62"/>
      <c r="B48" s="41" t="s">
        <v>74</v>
      </c>
      <c r="C48" s="19" t="s">
        <v>75</v>
      </c>
      <c r="D48" s="20">
        <v>50.8</v>
      </c>
      <c r="E48" s="21">
        <v>12</v>
      </c>
      <c r="F48" s="22" t="s">
        <v>72</v>
      </c>
      <c r="G48" s="23">
        <f t="shared" si="4"/>
        <v>4.2333333333333334</v>
      </c>
      <c r="H48" s="24"/>
      <c r="I48" s="25">
        <f t="shared" si="5"/>
        <v>0</v>
      </c>
    </row>
    <row r="49" spans="1:9" ht="22.35" customHeight="1">
      <c r="A49" s="62"/>
      <c r="B49" s="41" t="s">
        <v>76</v>
      </c>
      <c r="C49" s="19" t="s">
        <v>75</v>
      </c>
      <c r="D49" s="20">
        <v>36</v>
      </c>
      <c r="E49" s="21">
        <v>12</v>
      </c>
      <c r="F49" s="26" t="s">
        <v>72</v>
      </c>
      <c r="G49" s="27">
        <f t="shared" si="4"/>
        <v>3</v>
      </c>
      <c r="H49" s="24"/>
      <c r="I49" s="28">
        <f t="shared" si="5"/>
        <v>0</v>
      </c>
    </row>
    <row r="50" spans="1:9" ht="22.35" customHeight="1">
      <c r="A50" s="62"/>
      <c r="B50" s="41" t="s">
        <v>77</v>
      </c>
      <c r="C50" s="19" t="s">
        <v>75</v>
      </c>
      <c r="D50" s="20">
        <v>36</v>
      </c>
      <c r="E50" s="21">
        <v>12</v>
      </c>
      <c r="F50" s="22" t="s">
        <v>72</v>
      </c>
      <c r="G50" s="23">
        <f t="shared" si="4"/>
        <v>3</v>
      </c>
      <c r="H50" s="24"/>
      <c r="I50" s="25">
        <f t="shared" si="5"/>
        <v>0</v>
      </c>
    </row>
    <row r="51" spans="1:9" ht="22.35" customHeight="1">
      <c r="A51" s="62"/>
      <c r="B51" s="18" t="s">
        <v>78</v>
      </c>
      <c r="C51" s="19" t="s">
        <v>75</v>
      </c>
      <c r="D51" s="20">
        <v>36</v>
      </c>
      <c r="E51" s="21">
        <v>12</v>
      </c>
      <c r="F51" s="26" t="s">
        <v>72</v>
      </c>
      <c r="G51" s="27">
        <f t="shared" si="4"/>
        <v>3</v>
      </c>
      <c r="H51" s="24"/>
      <c r="I51" s="28">
        <f t="shared" si="5"/>
        <v>0</v>
      </c>
    </row>
    <row r="52" spans="1:9" ht="22.35" customHeight="1">
      <c r="A52" s="62"/>
      <c r="B52" s="41" t="s">
        <v>79</v>
      </c>
      <c r="C52" s="19" t="s">
        <v>75</v>
      </c>
      <c r="D52" s="20">
        <v>36</v>
      </c>
      <c r="E52" s="21">
        <v>12</v>
      </c>
      <c r="F52" s="22" t="s">
        <v>72</v>
      </c>
      <c r="G52" s="23">
        <f t="shared" si="4"/>
        <v>3</v>
      </c>
      <c r="H52" s="24"/>
      <c r="I52" s="25">
        <f t="shared" si="5"/>
        <v>0</v>
      </c>
    </row>
    <row r="53" spans="1:9" ht="22.35" customHeight="1">
      <c r="A53" s="62"/>
      <c r="B53" s="41" t="s">
        <v>80</v>
      </c>
      <c r="C53" s="19" t="s">
        <v>75</v>
      </c>
      <c r="D53" s="20">
        <v>36</v>
      </c>
      <c r="E53" s="21">
        <v>12</v>
      </c>
      <c r="F53" s="26" t="s">
        <v>72</v>
      </c>
      <c r="G53" s="27">
        <f t="shared" si="4"/>
        <v>3</v>
      </c>
      <c r="H53" s="24"/>
      <c r="I53" s="28">
        <f t="shared" si="5"/>
        <v>0</v>
      </c>
    </row>
    <row r="54" spans="1:9" ht="22.35" customHeight="1">
      <c r="A54" s="62"/>
      <c r="B54" s="18" t="s">
        <v>81</v>
      </c>
      <c r="C54" s="19" t="s">
        <v>82</v>
      </c>
      <c r="D54" s="20">
        <v>62.5</v>
      </c>
      <c r="E54" s="21">
        <v>1</v>
      </c>
      <c r="F54" s="22" t="s">
        <v>83</v>
      </c>
      <c r="G54" s="23">
        <f t="shared" si="4"/>
        <v>62.5</v>
      </c>
      <c r="H54" s="24"/>
      <c r="I54" s="25">
        <f t="shared" si="5"/>
        <v>0</v>
      </c>
    </row>
    <row r="55" spans="1:9" ht="22.35" customHeight="1">
      <c r="A55" s="62"/>
      <c r="B55" s="18" t="s">
        <v>84</v>
      </c>
      <c r="C55" s="19" t="s">
        <v>82</v>
      </c>
      <c r="D55" s="20">
        <v>16.600000000000001</v>
      </c>
      <c r="E55" s="21">
        <v>1</v>
      </c>
      <c r="F55" s="26" t="s">
        <v>85</v>
      </c>
      <c r="G55" s="27">
        <f t="shared" si="4"/>
        <v>16.600000000000001</v>
      </c>
      <c r="H55" s="24"/>
      <c r="I55" s="28">
        <f t="shared" si="5"/>
        <v>0</v>
      </c>
    </row>
    <row r="56" spans="1:9" ht="9.9499999999999993" customHeight="1">
      <c r="A56" s="29"/>
      <c r="B56" s="18"/>
      <c r="C56" s="30"/>
      <c r="D56" s="20"/>
      <c r="E56" s="31"/>
      <c r="F56" s="22"/>
      <c r="G56" s="23"/>
      <c r="H56" s="34"/>
      <c r="I56" s="25"/>
    </row>
    <row r="57" spans="1:9" ht="22.35" customHeight="1">
      <c r="A57" s="60" t="s">
        <v>86</v>
      </c>
      <c r="B57" s="41" t="s">
        <v>87</v>
      </c>
      <c r="C57" s="19" t="s">
        <v>88</v>
      </c>
      <c r="D57" s="20">
        <v>75.16</v>
      </c>
      <c r="E57" s="21">
        <v>6</v>
      </c>
      <c r="F57" s="26" t="s">
        <v>89</v>
      </c>
      <c r="G57" s="27">
        <f t="shared" ref="G57:G63" si="6">D57/E57</f>
        <v>12.526666666666666</v>
      </c>
      <c r="H57" s="24"/>
      <c r="I57" s="28">
        <f t="shared" ref="I57:I63" si="7">G57*H57</f>
        <v>0</v>
      </c>
    </row>
    <row r="58" spans="1:9" ht="22.35" customHeight="1">
      <c r="A58" s="62"/>
      <c r="B58" s="41" t="s">
        <v>90</v>
      </c>
      <c r="C58" s="19" t="s">
        <v>91</v>
      </c>
      <c r="D58" s="20">
        <v>77.83</v>
      </c>
      <c r="E58" s="21">
        <v>12</v>
      </c>
      <c r="F58" s="22" t="s">
        <v>42</v>
      </c>
      <c r="G58" s="23">
        <f t="shared" si="6"/>
        <v>6.4858333333333329</v>
      </c>
      <c r="H58" s="24"/>
      <c r="I58" s="25">
        <f t="shared" si="7"/>
        <v>0</v>
      </c>
    </row>
    <row r="59" spans="1:9" ht="22.35" customHeight="1">
      <c r="A59" s="62"/>
      <c r="B59" s="41" t="s">
        <v>92</v>
      </c>
      <c r="C59" s="19" t="s">
        <v>93</v>
      </c>
      <c r="D59" s="20">
        <v>111.75</v>
      </c>
      <c r="E59" s="21">
        <v>12</v>
      </c>
      <c r="F59" s="26" t="s">
        <v>42</v>
      </c>
      <c r="G59" s="27">
        <f t="shared" si="6"/>
        <v>9.3125</v>
      </c>
      <c r="H59" s="24"/>
      <c r="I59" s="28">
        <f t="shared" si="7"/>
        <v>0</v>
      </c>
    </row>
    <row r="60" spans="1:9" ht="22.35" customHeight="1">
      <c r="A60" s="62"/>
      <c r="B60" s="41" t="s">
        <v>94</v>
      </c>
      <c r="C60" s="19" t="s">
        <v>95</v>
      </c>
      <c r="D60" s="20">
        <v>40.450000000000003</v>
      </c>
      <c r="E60" s="21">
        <v>12</v>
      </c>
      <c r="F60" s="22" t="s">
        <v>42</v>
      </c>
      <c r="G60" s="23">
        <f t="shared" si="6"/>
        <v>3.3708333333333336</v>
      </c>
      <c r="H60" s="24"/>
      <c r="I60" s="25">
        <f t="shared" si="7"/>
        <v>0</v>
      </c>
    </row>
    <row r="61" spans="1:9" ht="22.35" customHeight="1">
      <c r="A61" s="62"/>
      <c r="B61" s="41" t="s">
        <v>96</v>
      </c>
      <c r="C61" s="19" t="s">
        <v>97</v>
      </c>
      <c r="D61" s="20">
        <v>69.3</v>
      </c>
      <c r="E61" s="21">
        <v>12</v>
      </c>
      <c r="F61" s="26" t="s">
        <v>42</v>
      </c>
      <c r="G61" s="27">
        <f t="shared" si="6"/>
        <v>5.7749999999999995</v>
      </c>
      <c r="H61" s="24"/>
      <c r="I61" s="28">
        <f t="shared" si="7"/>
        <v>0</v>
      </c>
    </row>
    <row r="62" spans="1:9" ht="22.35" customHeight="1">
      <c r="A62" s="62"/>
      <c r="B62" s="41" t="s">
        <v>98</v>
      </c>
      <c r="C62" s="19" t="s">
        <v>99</v>
      </c>
      <c r="D62" s="20">
        <v>24.16</v>
      </c>
      <c r="E62" s="21">
        <v>3</v>
      </c>
      <c r="F62" s="22" t="s">
        <v>100</v>
      </c>
      <c r="G62" s="23">
        <f t="shared" si="6"/>
        <v>8.0533333333333328</v>
      </c>
      <c r="H62" s="24"/>
      <c r="I62" s="25">
        <f t="shared" si="7"/>
        <v>0</v>
      </c>
    </row>
    <row r="63" spans="1:9" ht="22.35" customHeight="1">
      <c r="A63" s="62"/>
      <c r="B63" s="41" t="s">
        <v>101</v>
      </c>
      <c r="C63" s="19" t="s">
        <v>95</v>
      </c>
      <c r="D63" s="20">
        <v>46.78</v>
      </c>
      <c r="E63" s="21">
        <v>12</v>
      </c>
      <c r="F63" s="26" t="s">
        <v>42</v>
      </c>
      <c r="G63" s="27">
        <f t="shared" si="6"/>
        <v>3.8983333333333334</v>
      </c>
      <c r="H63" s="24"/>
      <c r="I63" s="28">
        <f t="shared" si="7"/>
        <v>0</v>
      </c>
    </row>
    <row r="64" spans="1:9" ht="22.35" customHeight="1">
      <c r="A64" s="29"/>
      <c r="B64" s="18"/>
      <c r="C64" s="30"/>
      <c r="D64" s="20"/>
      <c r="E64" s="31"/>
      <c r="F64" s="22"/>
      <c r="G64" s="23"/>
      <c r="H64" s="34"/>
      <c r="I64" s="25"/>
    </row>
    <row r="65" spans="1:9" ht="24" customHeight="1">
      <c r="A65" s="33" t="s">
        <v>102</v>
      </c>
      <c r="B65" s="18" t="s">
        <v>103</v>
      </c>
      <c r="C65" s="19" t="s">
        <v>104</v>
      </c>
      <c r="D65" s="20">
        <v>92</v>
      </c>
      <c r="E65" s="21">
        <v>4</v>
      </c>
      <c r="F65" s="26" t="s">
        <v>105</v>
      </c>
      <c r="G65" s="27">
        <f>D65/E65</f>
        <v>23</v>
      </c>
      <c r="H65" s="24"/>
      <c r="I65" s="28">
        <f>G65*H65</f>
        <v>0</v>
      </c>
    </row>
    <row r="66" spans="1:9" ht="22.35" customHeight="1">
      <c r="A66" s="29"/>
      <c r="B66" s="18"/>
      <c r="C66" s="30"/>
      <c r="D66" s="20"/>
      <c r="E66" s="31"/>
      <c r="F66" s="26"/>
      <c r="G66" s="27"/>
      <c r="H66" s="32"/>
      <c r="I66" s="28"/>
    </row>
    <row r="67" spans="1:9" ht="22.35" customHeight="1">
      <c r="A67" s="60" t="s">
        <v>106</v>
      </c>
      <c r="B67" s="41" t="s">
        <v>107</v>
      </c>
      <c r="C67" s="19" t="s">
        <v>108</v>
      </c>
      <c r="D67" s="20">
        <v>42</v>
      </c>
      <c r="E67" s="21">
        <v>6</v>
      </c>
      <c r="F67" s="22" t="s">
        <v>42</v>
      </c>
      <c r="G67" s="23">
        <f>D67/E67</f>
        <v>7</v>
      </c>
      <c r="H67" s="24"/>
      <c r="I67" s="25">
        <f>G67*H67</f>
        <v>0</v>
      </c>
    </row>
    <row r="68" spans="1:9" ht="22.35" customHeight="1">
      <c r="A68" s="62"/>
      <c r="B68" s="18" t="s">
        <v>109</v>
      </c>
      <c r="C68" s="19" t="s">
        <v>108</v>
      </c>
      <c r="D68" s="20">
        <v>40.5</v>
      </c>
      <c r="E68" s="21">
        <v>6</v>
      </c>
      <c r="F68" s="26" t="s">
        <v>42</v>
      </c>
      <c r="G68" s="27">
        <f>D68/E68</f>
        <v>6.75</v>
      </c>
      <c r="H68" s="24"/>
      <c r="I68" s="28">
        <f>G68*H68</f>
        <v>0</v>
      </c>
    </row>
    <row r="69" spans="1:9" ht="22.35" customHeight="1">
      <c r="A69" s="62"/>
      <c r="B69" s="41" t="s">
        <v>110</v>
      </c>
      <c r="C69" s="19" t="s">
        <v>108</v>
      </c>
      <c r="D69" s="20">
        <v>46.5</v>
      </c>
      <c r="E69" s="21">
        <v>6</v>
      </c>
      <c r="F69" s="22" t="s">
        <v>42</v>
      </c>
      <c r="G69" s="23">
        <f>D69/E69</f>
        <v>7.75</v>
      </c>
      <c r="H69" s="24"/>
      <c r="I69" s="25">
        <f>G69*H69</f>
        <v>0</v>
      </c>
    </row>
    <row r="70" spans="1:9" ht="22.35" customHeight="1">
      <c r="A70" s="62"/>
      <c r="B70" s="41" t="s">
        <v>111</v>
      </c>
      <c r="C70" s="19" t="s">
        <v>108</v>
      </c>
      <c r="D70" s="20">
        <v>40.5</v>
      </c>
      <c r="E70" s="21">
        <v>6</v>
      </c>
      <c r="F70" s="26" t="s">
        <v>42</v>
      </c>
      <c r="G70" s="27">
        <f>D70/E70</f>
        <v>6.75</v>
      </c>
      <c r="H70" s="24"/>
      <c r="I70" s="28">
        <f>G70*H70</f>
        <v>0</v>
      </c>
    </row>
    <row r="71" spans="1:9" ht="22.35" customHeight="1">
      <c r="A71" s="29"/>
      <c r="B71" s="18"/>
      <c r="C71" s="30"/>
      <c r="D71" s="20"/>
      <c r="E71" s="31"/>
      <c r="F71" s="22"/>
      <c r="G71" s="23"/>
      <c r="H71" s="34"/>
      <c r="I71" s="25"/>
    </row>
    <row r="72" spans="1:9" ht="22.35" customHeight="1">
      <c r="A72" s="60" t="s">
        <v>112</v>
      </c>
      <c r="B72" s="18" t="s">
        <v>113</v>
      </c>
      <c r="C72" s="19" t="s">
        <v>114</v>
      </c>
      <c r="D72" s="20">
        <v>22</v>
      </c>
      <c r="E72" s="21">
        <v>1</v>
      </c>
      <c r="F72" s="26" t="s">
        <v>115</v>
      </c>
      <c r="G72" s="27">
        <f>D72/E72</f>
        <v>22</v>
      </c>
      <c r="H72" s="24"/>
      <c r="I72" s="28">
        <f>G72*H72</f>
        <v>0</v>
      </c>
    </row>
    <row r="73" spans="1:9" ht="22.35" customHeight="1">
      <c r="A73" s="62"/>
      <c r="B73" s="18" t="s">
        <v>116</v>
      </c>
      <c r="C73" s="19" t="s">
        <v>117</v>
      </c>
      <c r="D73" s="20">
        <v>16.670000000000002</v>
      </c>
      <c r="E73" s="21">
        <v>1</v>
      </c>
      <c r="F73" s="22" t="s">
        <v>115</v>
      </c>
      <c r="G73" s="23">
        <f>D73/E73</f>
        <v>16.670000000000002</v>
      </c>
      <c r="H73" s="24"/>
      <c r="I73" s="25">
        <f>G73*H73</f>
        <v>0</v>
      </c>
    </row>
    <row r="74" spans="1:9" ht="22.35" customHeight="1">
      <c r="A74" s="29"/>
      <c r="B74" s="18"/>
      <c r="C74" s="30"/>
      <c r="D74" s="20"/>
      <c r="E74" s="31"/>
      <c r="F74" s="26"/>
      <c r="G74" s="27"/>
      <c r="H74" s="32"/>
      <c r="I74" s="28"/>
    </row>
    <row r="75" spans="1:9" ht="22.7" customHeight="1">
      <c r="A75" s="60" t="s">
        <v>118</v>
      </c>
      <c r="B75" s="18" t="s">
        <v>119</v>
      </c>
      <c r="C75" s="19" t="s">
        <v>120</v>
      </c>
      <c r="D75" s="20">
        <v>53.5</v>
      </c>
      <c r="E75" s="21">
        <v>1</v>
      </c>
      <c r="F75" s="22" t="s">
        <v>121</v>
      </c>
      <c r="G75" s="23">
        <f>D75/E75</f>
        <v>53.5</v>
      </c>
      <c r="H75" s="24"/>
      <c r="I75" s="25">
        <f>G75*H75</f>
        <v>0</v>
      </c>
    </row>
    <row r="76" spans="1:9" ht="22.7" customHeight="1">
      <c r="A76" s="61"/>
      <c r="B76" s="18" t="s">
        <v>122</v>
      </c>
      <c r="C76" s="19" t="s">
        <v>123</v>
      </c>
      <c r="D76" s="20">
        <v>56</v>
      </c>
      <c r="E76" s="21">
        <v>6</v>
      </c>
      <c r="F76" s="22" t="s">
        <v>124</v>
      </c>
      <c r="G76" s="23">
        <f>D76/E76</f>
        <v>9.3333333333333339</v>
      </c>
      <c r="H76" s="24"/>
      <c r="I76" s="25">
        <f>G76*H76</f>
        <v>0</v>
      </c>
    </row>
    <row r="77" spans="1:9" ht="22.35" customHeight="1">
      <c r="A77" s="29"/>
      <c r="B77" s="18"/>
      <c r="C77" s="30"/>
      <c r="D77" s="20"/>
      <c r="E77" s="31"/>
      <c r="F77" s="26"/>
      <c r="G77" s="27"/>
      <c r="H77" s="32"/>
      <c r="I77" s="28"/>
    </row>
    <row r="78" spans="1:9" ht="22.35" customHeight="1">
      <c r="A78" s="60" t="s">
        <v>125</v>
      </c>
      <c r="B78" s="41" t="s">
        <v>126</v>
      </c>
      <c r="C78" s="30" t="s">
        <v>127</v>
      </c>
      <c r="D78" s="20">
        <v>41.6</v>
      </c>
      <c r="E78" s="21">
        <v>8</v>
      </c>
      <c r="F78" s="22" t="s">
        <v>128</v>
      </c>
      <c r="G78" s="23">
        <f>D78/E78</f>
        <v>5.2</v>
      </c>
      <c r="H78" s="24"/>
      <c r="I78" s="25">
        <f>G78*H78</f>
        <v>0</v>
      </c>
    </row>
    <row r="79" spans="1:9" ht="22.35" customHeight="1">
      <c r="A79" s="62"/>
      <c r="B79" s="41" t="s">
        <v>129</v>
      </c>
      <c r="C79" s="30" t="s">
        <v>127</v>
      </c>
      <c r="D79" s="20">
        <v>43.2</v>
      </c>
      <c r="E79" s="21">
        <v>8</v>
      </c>
      <c r="F79" s="26" t="s">
        <v>128</v>
      </c>
      <c r="G79" s="27">
        <f>D79/E79</f>
        <v>5.4</v>
      </c>
      <c r="H79" s="24"/>
      <c r="I79" s="28">
        <f>G79*H79</f>
        <v>0</v>
      </c>
    </row>
    <row r="80" spans="1:9" ht="22.35" customHeight="1">
      <c r="A80" s="62"/>
      <c r="B80" s="41" t="s">
        <v>130</v>
      </c>
      <c r="C80" s="30" t="s">
        <v>127</v>
      </c>
      <c r="D80" s="20">
        <v>46.4</v>
      </c>
      <c r="E80" s="21">
        <v>8</v>
      </c>
      <c r="F80" s="22" t="s">
        <v>128</v>
      </c>
      <c r="G80" s="23">
        <f>D80/E80</f>
        <v>5.8</v>
      </c>
      <c r="H80" s="24"/>
      <c r="I80" s="25">
        <f>G80*H80</f>
        <v>0</v>
      </c>
    </row>
    <row r="81" spans="1:9" ht="22.35" customHeight="1">
      <c r="A81" s="29"/>
      <c r="B81" s="18"/>
      <c r="C81" s="30"/>
      <c r="D81" s="20"/>
      <c r="E81" s="31"/>
      <c r="F81" s="26"/>
      <c r="G81" s="27"/>
      <c r="H81" s="32"/>
      <c r="I81" s="28"/>
    </row>
    <row r="82" spans="1:9" ht="22.35" customHeight="1">
      <c r="A82" s="60" t="s">
        <v>131</v>
      </c>
      <c r="B82" s="18" t="s">
        <v>132</v>
      </c>
      <c r="C82" s="30" t="s">
        <v>133</v>
      </c>
      <c r="D82" s="20">
        <v>49.5</v>
      </c>
      <c r="E82" s="21">
        <v>6</v>
      </c>
      <c r="F82" s="22" t="s">
        <v>134</v>
      </c>
      <c r="G82" s="23">
        <f t="shared" ref="G82:G90" si="8">D82/E82</f>
        <v>8.25</v>
      </c>
      <c r="H82" s="24"/>
      <c r="I82" s="25">
        <f t="shared" ref="I82:I90" si="9">G82*H82</f>
        <v>0</v>
      </c>
    </row>
    <row r="83" spans="1:9" ht="22.35" customHeight="1">
      <c r="A83" s="62"/>
      <c r="B83" s="18" t="s">
        <v>135</v>
      </c>
      <c r="C83" s="30" t="s">
        <v>136</v>
      </c>
      <c r="D83" s="20">
        <v>60.14</v>
      </c>
      <c r="E83" s="21">
        <v>2</v>
      </c>
      <c r="F83" s="26" t="s">
        <v>137</v>
      </c>
      <c r="G83" s="27">
        <f t="shared" si="8"/>
        <v>30.07</v>
      </c>
      <c r="H83" s="24"/>
      <c r="I83" s="28">
        <f t="shared" si="9"/>
        <v>0</v>
      </c>
    </row>
    <row r="84" spans="1:9" ht="22.35" customHeight="1">
      <c r="A84" s="62"/>
      <c r="B84" s="18" t="s">
        <v>138</v>
      </c>
      <c r="C84" s="30" t="s">
        <v>133</v>
      </c>
      <c r="D84" s="20">
        <v>46.5</v>
      </c>
      <c r="E84" s="21">
        <v>6</v>
      </c>
      <c r="F84" s="22" t="s">
        <v>134</v>
      </c>
      <c r="G84" s="23">
        <f t="shared" si="8"/>
        <v>7.75</v>
      </c>
      <c r="H84" s="24"/>
      <c r="I84" s="25">
        <f t="shared" si="9"/>
        <v>0</v>
      </c>
    </row>
    <row r="85" spans="1:9" ht="22.35" customHeight="1">
      <c r="A85" s="62"/>
      <c r="B85" s="18" t="s">
        <v>139</v>
      </c>
      <c r="C85" s="30" t="s">
        <v>136</v>
      </c>
      <c r="D85" s="20">
        <v>56.14</v>
      </c>
      <c r="E85" s="21">
        <v>2</v>
      </c>
      <c r="F85" s="26" t="s">
        <v>137</v>
      </c>
      <c r="G85" s="27">
        <f t="shared" si="8"/>
        <v>28.07</v>
      </c>
      <c r="H85" s="24"/>
      <c r="I85" s="28">
        <f t="shared" si="9"/>
        <v>0</v>
      </c>
    </row>
    <row r="86" spans="1:9" ht="22.35" customHeight="1">
      <c r="A86" s="62"/>
      <c r="B86" s="18" t="s">
        <v>140</v>
      </c>
      <c r="C86" s="30" t="s">
        <v>136</v>
      </c>
      <c r="D86" s="20">
        <v>62.14</v>
      </c>
      <c r="E86" s="21">
        <v>2</v>
      </c>
      <c r="F86" s="22" t="s">
        <v>137</v>
      </c>
      <c r="G86" s="23">
        <f t="shared" si="8"/>
        <v>31.07</v>
      </c>
      <c r="H86" s="24"/>
      <c r="I86" s="25">
        <f t="shared" si="9"/>
        <v>0</v>
      </c>
    </row>
    <row r="87" spans="1:9" ht="22.35" customHeight="1">
      <c r="A87" s="62"/>
      <c r="B87" s="18" t="s">
        <v>141</v>
      </c>
      <c r="C87" s="30" t="s">
        <v>136</v>
      </c>
      <c r="D87" s="20">
        <v>50.14</v>
      </c>
      <c r="E87" s="21">
        <v>2</v>
      </c>
      <c r="F87" s="26" t="s">
        <v>137</v>
      </c>
      <c r="G87" s="27">
        <f t="shared" si="8"/>
        <v>25.07</v>
      </c>
      <c r="H87" s="24"/>
      <c r="I87" s="28">
        <f t="shared" si="9"/>
        <v>0</v>
      </c>
    </row>
    <row r="88" spans="1:9" ht="22.35" customHeight="1">
      <c r="A88" s="62"/>
      <c r="B88" s="18" t="s">
        <v>142</v>
      </c>
      <c r="C88" s="30" t="s">
        <v>133</v>
      </c>
      <c r="D88" s="20">
        <v>61.5</v>
      </c>
      <c r="E88" s="21">
        <v>6</v>
      </c>
      <c r="F88" s="22" t="s">
        <v>134</v>
      </c>
      <c r="G88" s="23">
        <f t="shared" si="8"/>
        <v>10.25</v>
      </c>
      <c r="H88" s="24"/>
      <c r="I88" s="25">
        <f t="shared" si="9"/>
        <v>0</v>
      </c>
    </row>
    <row r="89" spans="1:9" ht="22.35" customHeight="1">
      <c r="A89" s="62"/>
      <c r="B89" s="18" t="s">
        <v>143</v>
      </c>
      <c r="C89" s="30" t="s">
        <v>133</v>
      </c>
      <c r="D89" s="20">
        <v>70.5</v>
      </c>
      <c r="E89" s="21">
        <v>6</v>
      </c>
      <c r="F89" s="26" t="s">
        <v>134</v>
      </c>
      <c r="G89" s="27">
        <f t="shared" si="8"/>
        <v>11.75</v>
      </c>
      <c r="H89" s="24"/>
      <c r="I89" s="28">
        <f t="shared" si="9"/>
        <v>0</v>
      </c>
    </row>
    <row r="90" spans="1:9" ht="22.35" customHeight="1">
      <c r="A90" s="62"/>
      <c r="B90" s="18" t="s">
        <v>144</v>
      </c>
      <c r="C90" s="30" t="s">
        <v>133</v>
      </c>
      <c r="D90" s="20">
        <v>76.5</v>
      </c>
      <c r="E90" s="21">
        <v>6</v>
      </c>
      <c r="F90" s="22" t="s">
        <v>134</v>
      </c>
      <c r="G90" s="23">
        <f t="shared" si="8"/>
        <v>12.75</v>
      </c>
      <c r="H90" s="24"/>
      <c r="I90" s="25">
        <f t="shared" si="9"/>
        <v>0</v>
      </c>
    </row>
    <row r="91" spans="1:9" ht="22.35" customHeight="1">
      <c r="A91" s="42"/>
      <c r="B91" s="18"/>
      <c r="C91" s="30"/>
      <c r="D91" s="20"/>
      <c r="E91" s="31"/>
      <c r="F91" s="26"/>
      <c r="G91" s="27"/>
      <c r="H91" s="32"/>
      <c r="I91" s="28"/>
    </row>
    <row r="92" spans="1:9" ht="22.35" customHeight="1">
      <c r="A92" s="60" t="s">
        <v>145</v>
      </c>
      <c r="B92" s="41" t="s">
        <v>146</v>
      </c>
      <c r="C92" s="30" t="s">
        <v>147</v>
      </c>
      <c r="D92" s="20">
        <f t="shared" ref="D92:D94" si="10">64+6</f>
        <v>70</v>
      </c>
      <c r="E92" s="21">
        <v>20</v>
      </c>
      <c r="F92" s="22" t="s">
        <v>148</v>
      </c>
      <c r="G92" s="23">
        <f>D92/E92</f>
        <v>3.5</v>
      </c>
      <c r="H92" s="24"/>
      <c r="I92" s="25">
        <f>G92*H92</f>
        <v>0</v>
      </c>
    </row>
    <row r="93" spans="1:9" ht="22.35" customHeight="1">
      <c r="A93" s="62"/>
      <c r="B93" s="41" t="s">
        <v>149</v>
      </c>
      <c r="C93" s="30" t="s">
        <v>147</v>
      </c>
      <c r="D93" s="20">
        <f t="shared" si="10"/>
        <v>70</v>
      </c>
      <c r="E93" s="21">
        <v>20</v>
      </c>
      <c r="F93" s="26" t="s">
        <v>148</v>
      </c>
      <c r="G93" s="27">
        <f>D93/E93</f>
        <v>3.5</v>
      </c>
      <c r="H93" s="24"/>
      <c r="I93" s="28">
        <f>G93*H93</f>
        <v>0</v>
      </c>
    </row>
    <row r="94" spans="1:9" ht="22.5" customHeight="1">
      <c r="A94" s="72"/>
      <c r="B94" s="43" t="s">
        <v>150</v>
      </c>
      <c r="C94" s="44" t="s">
        <v>147</v>
      </c>
      <c r="D94" s="45">
        <f t="shared" si="10"/>
        <v>70</v>
      </c>
      <c r="E94" s="46">
        <v>20</v>
      </c>
      <c r="F94" s="47" t="s">
        <v>148</v>
      </c>
      <c r="G94" s="48">
        <f>D94/E94</f>
        <v>3.5</v>
      </c>
      <c r="H94" s="49"/>
      <c r="I94" s="50">
        <f>G94*H94</f>
        <v>0</v>
      </c>
    </row>
    <row r="95" spans="1:9" ht="17.100000000000001" customHeight="1">
      <c r="A95" s="51"/>
      <c r="B95" s="51"/>
      <c r="C95" s="51"/>
      <c r="D95" s="51"/>
      <c r="E95" s="51"/>
      <c r="F95" s="52"/>
      <c r="G95" s="15"/>
      <c r="H95" s="52"/>
      <c r="I95" s="53"/>
    </row>
    <row r="96" spans="1:9" ht="18" customHeight="1">
      <c r="A96" s="54"/>
      <c r="B96" s="54"/>
      <c r="C96" s="54"/>
      <c r="D96" s="54"/>
      <c r="E96" s="54"/>
      <c r="F96" s="70" t="s">
        <v>151</v>
      </c>
      <c r="G96" s="71"/>
      <c r="H96" s="71"/>
      <c r="I96" s="55">
        <f>SUM(I7:I76)</f>
        <v>0</v>
      </c>
    </row>
    <row r="97" spans="1:9" ht="18" customHeight="1">
      <c r="A97" s="54"/>
      <c r="B97" s="54"/>
      <c r="C97" s="54"/>
      <c r="D97" s="54"/>
      <c r="E97" s="54"/>
      <c r="F97" s="70" t="s">
        <v>152</v>
      </c>
      <c r="G97" s="71"/>
      <c r="H97" s="71"/>
      <c r="I97" s="56"/>
    </row>
    <row r="98" spans="1:9" ht="18" customHeight="1">
      <c r="A98" s="57"/>
      <c r="B98" s="58"/>
      <c r="C98" s="58"/>
      <c r="D98" s="58"/>
      <c r="E98" s="59"/>
      <c r="F98" s="70" t="s">
        <v>153</v>
      </c>
      <c r="G98" s="71"/>
      <c r="H98" s="71"/>
      <c r="I98" s="56">
        <f>I96-I97</f>
        <v>0</v>
      </c>
    </row>
  </sheetData>
  <mergeCells count="22">
    <mergeCell ref="F98:H98"/>
    <mergeCell ref="A26:A34"/>
    <mergeCell ref="D2:I2"/>
    <mergeCell ref="A82:A90"/>
    <mergeCell ref="A36:A39"/>
    <mergeCell ref="F97:H97"/>
    <mergeCell ref="A12:A19"/>
    <mergeCell ref="A46:A55"/>
    <mergeCell ref="A92:A94"/>
    <mergeCell ref="A23:A24"/>
    <mergeCell ref="D3:I3"/>
    <mergeCell ref="A78:A80"/>
    <mergeCell ref="D4:I4"/>
    <mergeCell ref="A1:I1"/>
    <mergeCell ref="F96:H96"/>
    <mergeCell ref="D5:I5"/>
    <mergeCell ref="A72:A73"/>
    <mergeCell ref="A75:A76"/>
    <mergeCell ref="A67:A70"/>
    <mergeCell ref="A7:A10"/>
    <mergeCell ref="A57:A63"/>
    <mergeCell ref="A42:A44"/>
  </mergeCells>
  <printOptions horizontalCentered="1" verticalCentered="1"/>
  <pageMargins left="0.51181102362204722" right="0.39370078740157483" top="0.31496062992125984" bottom="0.39370078740157483" header="0.15748031496062992" footer="0.19685039370078741"/>
  <pageSetup scale="54" fitToWidth="2" fitToHeight="2" orientation="landscape" r:id="rId1"/>
  <headerFooter>
    <oddHeader>&amp;L&amp;SRAF 2017&amp;R&amp;S&amp;K00000020/05/2017</oddHeader>
    <oddFooter>&amp;C&amp;SPage &amp;P&amp;R&amp;SRAF 2017 NOM PRENOM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Remise à Flots 2017 - NOM préno</vt:lpstr>
      <vt:lpstr>'Remise à Flots 2017 - NOM préno'!Zone_d_impression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Freddie</cp:lastModifiedBy>
  <cp:lastPrinted>2017-05-30T20:54:20Z</cp:lastPrinted>
  <dcterms:created xsi:type="dcterms:W3CDTF">2017-05-30T20:46:43Z</dcterms:created>
  <dcterms:modified xsi:type="dcterms:W3CDTF">2017-05-30T20:58:10Z</dcterms:modified>
</cp:coreProperties>
</file>